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njamin\Documents\Darts\Moreton Hall Troopers\"/>
    </mc:Choice>
  </mc:AlternateContent>
  <bookViews>
    <workbookView xWindow="0" yWindow="0" windowWidth="19440" windowHeight="7755" tabRatio="904"/>
  </bookViews>
  <sheets>
    <sheet name="Overall (2)" sheetId="23" r:id="rId1"/>
    <sheet name="Overall" sheetId="21" r:id="rId2"/>
    <sheet name="BDL 18" sheetId="20" r:id="rId3"/>
    <sheet name="Summer 18" sheetId="4" r:id="rId4"/>
    <sheet name="BDL 19" sheetId="19" r:id="rId5"/>
    <sheet name="Summer 19" sheetId="22" r:id="rId6"/>
    <sheet name="BDL 20" sheetId="24" r:id="rId7"/>
  </sheets>
  <definedNames>
    <definedName name="_xlnm._FilterDatabase" localSheetId="2" hidden="1">'BDL 18'!$A$1:$L$16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1" l="1"/>
  <c r="E9" i="21" l="1"/>
  <c r="C16" i="21" l="1"/>
  <c r="J3" i="21" l="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2" i="21"/>
  <c r="I3" i="2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2" i="2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2" i="21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2" i="21"/>
  <c r="F3" i="21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2" i="21"/>
  <c r="E3" i="21"/>
  <c r="E4" i="21"/>
  <c r="E5" i="21"/>
  <c r="E6" i="21"/>
  <c r="E7" i="21"/>
  <c r="E8" i="21"/>
  <c r="E10" i="21"/>
  <c r="E11" i="21"/>
  <c r="E12" i="21"/>
  <c r="E13" i="21"/>
  <c r="E14" i="21"/>
  <c r="E15" i="21"/>
  <c r="E16" i="21"/>
  <c r="E2" i="21"/>
  <c r="D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2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</calcChain>
</file>

<file path=xl/sharedStrings.xml><?xml version="1.0" encoding="utf-8"?>
<sst xmlns="http://schemas.openxmlformats.org/spreadsheetml/2006/main" count="209" uniqueCount="35">
  <si>
    <t>Played</t>
  </si>
  <si>
    <t>106+</t>
  </si>
  <si>
    <t>136+</t>
  </si>
  <si>
    <t>High Out</t>
  </si>
  <si>
    <t>W</t>
  </si>
  <si>
    <t>180+</t>
  </si>
  <si>
    <t>L</t>
  </si>
  <si>
    <t>F</t>
  </si>
  <si>
    <t>A</t>
  </si>
  <si>
    <t>Name</t>
  </si>
  <si>
    <t>K.Allen</t>
  </si>
  <si>
    <t>J.Brown</t>
  </si>
  <si>
    <t>D.Crowhurst</t>
  </si>
  <si>
    <t>D.Ebbens</t>
  </si>
  <si>
    <t>S.Ellinor</t>
  </si>
  <si>
    <t>B.Francis</t>
  </si>
  <si>
    <t>M.Kerr</t>
  </si>
  <si>
    <t>D.Moyes</t>
  </si>
  <si>
    <t>P.O'Brien</t>
  </si>
  <si>
    <t>B.Rivers</t>
  </si>
  <si>
    <t>F.Rooke</t>
  </si>
  <si>
    <t>R.Simon</t>
  </si>
  <si>
    <t>C.Cooke</t>
  </si>
  <si>
    <t>J.McKenzie</t>
  </si>
  <si>
    <t>J.Carlson</t>
  </si>
  <si>
    <t>J.Baker</t>
  </si>
  <si>
    <t>Fewest Darts</t>
  </si>
  <si>
    <t>S.Cuthbert</t>
  </si>
  <si>
    <t>K.Bevan</t>
  </si>
  <si>
    <t>G.Bullock</t>
  </si>
  <si>
    <t>R.Johnston</t>
  </si>
  <si>
    <t>3 (101 Cup)</t>
  </si>
  <si>
    <t>S.Darkins</t>
  </si>
  <si>
    <t>M.Darkins</t>
  </si>
  <si>
    <t>K.Francis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</si>
</sst>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center" vertical="center"/>
    </xf>
    <xf numFmtId="1" fontId="5" fillId="0" borderId="0" xfId="1" applyNumberFormat="1" applyFont="1" applyFill="1" applyAlignment="1">
      <alignment horizontal="center" vertical="center"/>
    </xf>
    <xf numFmtId="1" fontId="1" fillId="0" borderId="1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40% - Accent5" xfId="1" builtinId="47"/>
    <cellStyle name="40% - Accent6" xfId="2" builtinId="51"/>
    <cellStyle name="Normal" xfId="0" builtinId="0"/>
  </cellStyles>
  <dxfs count="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Table6529" displayName="Table6529" ref="B1:L16" totalsRowShown="0" headerRowDxfId="90" dataDxfId="89" headerRowCellStyle="40% - Accent6" dataCellStyle="40% - Accent5">
  <autoFilter ref="B1:L16"/>
  <sortState ref="B2:L21">
    <sortCondition descending="1" ref="D1:D21"/>
  </sortState>
  <tableColumns count="11">
    <tableColumn id="1" name="Name" dataDxfId="88"/>
    <tableColumn id="7" name="Played" dataDxfId="87" dataCellStyle="40% - Accent5"/>
    <tableColumn id="2" name="W" dataDxfId="86" dataCellStyle="40% - Accent5"/>
    <tableColumn id="3" name="L" dataDxfId="85" dataCellStyle="40% - Accent5"/>
    <tableColumn id="4" name="F" dataDxfId="84" dataCellStyle="40% - Accent5"/>
    <tableColumn id="5" name="A" dataDxfId="83" dataCellStyle="40% - Accent5"/>
    <tableColumn id="6" name="106+" dataDxfId="82" dataCellStyle="40% - Accent5"/>
    <tableColumn id="8" name="136+" dataDxfId="81" dataCellStyle="40% - Accent5"/>
    <tableColumn id="9" name="180+" dataDxfId="80" dataCellStyle="40% - Accent5"/>
    <tableColumn id="11" name="Fewest Darts" dataDxfId="79" dataCellStyle="40% - Accent5"/>
    <tableColumn id="10" name="High Out" dataDxfId="78" dataCellStyle="40% - Accent5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1" name="Table652" displayName="Table652" ref="B1:L16" totalsRowShown="0" headerRowDxfId="77" dataDxfId="76" headerRowCellStyle="40% - Accent6" dataCellStyle="40% - Accent5">
  <autoFilter ref="B1:L16"/>
  <sortState ref="B2:L21">
    <sortCondition ref="B1:B21"/>
  </sortState>
  <tableColumns count="11">
    <tableColumn id="1" name="Name" dataDxfId="75"/>
    <tableColumn id="7" name="Played" dataDxfId="74" dataCellStyle="40% - Accent5">
      <calculatedColumnFormula>Table65[[#This Row],[Played]]+Table6[[#This Row],[Played]]+Table7[[#This Row],[Played]]+Table6526[[#This Row],[Played]]+Table653[[#This Row],[Played]]</calculatedColumnFormula>
    </tableColumn>
    <tableColumn id="2" name="W" dataDxfId="73" dataCellStyle="40% - Accent5">
      <calculatedColumnFormula>Table65[[#This Row],[W]]+Table6[[#This Row],[W]]+Table7[[#This Row],[W]]+Table6526[[#This Row],[W]]+Table653[[#This Row],[W]]</calculatedColumnFormula>
    </tableColumn>
    <tableColumn id="3" name="L" dataDxfId="72" dataCellStyle="40% - Accent5">
      <calculatedColumnFormula>Table65[[#This Row],[L]]+Table6[[#This Row],[L]]+Table7[[#This Row],[L]]+Table6526[[#This Row],[L]]+Table653[[#This Row],[L]]</calculatedColumnFormula>
    </tableColumn>
    <tableColumn id="4" name="F" dataDxfId="71" dataCellStyle="40% - Accent5">
      <calculatedColumnFormula>Table65[[#This Row],[F]]+Table6[[#This Row],[F]]+Table7[[#This Row],[F]]+Table6526[[#This Row],[F]]+Table653[[#This Row],[F]]</calculatedColumnFormula>
    </tableColumn>
    <tableColumn id="5" name="A" dataDxfId="70" dataCellStyle="40% - Accent5">
      <calculatedColumnFormula>Table65[[#This Row],[A]]+Table6[[#This Row],[A]]+Table7[[#This Row],[A]]+Table6526[[#This Row],[A]]+Table653[[#This Row],[A]]</calculatedColumnFormula>
    </tableColumn>
    <tableColumn id="6" name="106+" dataDxfId="69" dataCellStyle="40% - Accent5">
      <calculatedColumnFormula>Table65[[#This Row],[106+]]+Table6[[#This Row],[106+]]+Table7[[#This Row],[106+]]+Table6526[[#This Row],[106+]]+Table653[[#This Row],[106+]]</calculatedColumnFormula>
    </tableColumn>
    <tableColumn id="8" name="136+" dataDxfId="68" dataCellStyle="40% - Accent5">
      <calculatedColumnFormula>Table65[[#This Row],[136+]]+Table6[[#This Row],[136+]]+Table7[[#This Row],[136+]]+Table6526[[#This Row],[136+]]+Table653[[#This Row],[136+]]</calculatedColumnFormula>
    </tableColumn>
    <tableColumn id="9" name="180+" dataDxfId="67" dataCellStyle="40% - Accent5">
      <calculatedColumnFormula>Table65[[#This Row],[180+]]+Table6[[#This Row],[180+]]+Table7[[#This Row],[180+]]+Table6526[[#This Row],[180+]]+Table653[[#This Row],[180+]]</calculatedColumnFormula>
    </tableColumn>
    <tableColumn id="11" name="Fewest Darts" dataDxfId="66" dataCellStyle="40% - Accent5"/>
    <tableColumn id="10" name="High Out" dataDxfId="65" dataCellStyle="40% - Accent5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Table7" displayName="Table7" ref="B1:L16" totalsRowShown="0" headerRowDxfId="64" dataDxfId="63" headerRowCellStyle="40% - Accent6" dataCellStyle="40% - Accent5">
  <autoFilter ref="B1:L16"/>
  <sortState ref="B2:L21">
    <sortCondition ref="B1:B21"/>
  </sortState>
  <tableColumns count="11">
    <tableColumn id="1" name="Name" dataDxfId="62"/>
    <tableColumn id="2" name="Played" dataDxfId="61" dataCellStyle="40% - Accent5"/>
    <tableColumn id="3" name="W" dataDxfId="60" dataCellStyle="40% - Accent5"/>
    <tableColumn id="4" name="L" dataDxfId="59" dataCellStyle="40% - Accent5"/>
    <tableColumn id="5" name="F" dataDxfId="58" dataCellStyle="40% - Accent5"/>
    <tableColumn id="6" name="A" dataDxfId="57" dataCellStyle="40% - Accent5"/>
    <tableColumn id="7" name="106+" dataDxfId="56" dataCellStyle="40% - Accent5"/>
    <tableColumn id="8" name="136+" dataDxfId="55" dataCellStyle="40% - Accent5"/>
    <tableColumn id="9" name="180+" dataDxfId="54" dataCellStyle="40% - Accent5"/>
    <tableColumn id="10" name="Fewest Darts" dataDxfId="53" dataCellStyle="40% - Accent5"/>
    <tableColumn id="11" name="High Out" dataDxfId="52" dataCellStyle="40% - Accent5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B1:L16" totalsRowShown="0" headerRowDxfId="51" dataDxfId="50" headerRowCellStyle="40% - Accent6" dataCellStyle="40% - Accent5">
  <autoFilter ref="B1:L16"/>
  <sortState ref="B2:L21">
    <sortCondition ref="B1:B21"/>
  </sortState>
  <tableColumns count="11">
    <tableColumn id="1" name="Name" dataDxfId="49"/>
    <tableColumn id="7" name="Played" dataDxfId="48" dataCellStyle="40% - Accent5"/>
    <tableColumn id="2" name="W" dataDxfId="47" dataCellStyle="40% - Accent5"/>
    <tableColumn id="3" name="L" dataDxfId="46" dataCellStyle="40% - Accent5"/>
    <tableColumn id="4" name="F" dataDxfId="45" dataCellStyle="40% - Accent5"/>
    <tableColumn id="5" name="A" dataDxfId="44" dataCellStyle="40% - Accent5"/>
    <tableColumn id="6" name="106+" dataDxfId="43" dataCellStyle="40% - Accent5"/>
    <tableColumn id="8" name="136+" dataDxfId="42" dataCellStyle="40% - Accent5"/>
    <tableColumn id="9" name="180+" dataDxfId="41" dataCellStyle="40% - Accent5"/>
    <tableColumn id="11" name="Fewest Darts" dataDxfId="40" dataCellStyle="40% - Accent5"/>
    <tableColumn id="10" name="High Out" dataDxfId="39" dataCellStyle="40% - Accent5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4" name="Table65" displayName="Table65" ref="B1:L16" totalsRowShown="0" headerRowDxfId="38" dataDxfId="37" headerRowCellStyle="40% - Accent6" dataCellStyle="40% - Accent5">
  <autoFilter ref="B1:L16"/>
  <sortState ref="B2:L21">
    <sortCondition ref="B1:B21"/>
  </sortState>
  <tableColumns count="11">
    <tableColumn id="1" name="Name" dataDxfId="36"/>
    <tableColumn id="7" name="Played" dataDxfId="35" dataCellStyle="40% - Accent5"/>
    <tableColumn id="2" name="W" dataDxfId="34" dataCellStyle="40% - Accent5"/>
    <tableColumn id="3" name="L" dataDxfId="33" dataCellStyle="40% - Accent5"/>
    <tableColumn id="4" name="F" dataDxfId="32" dataCellStyle="40% - Accent5"/>
    <tableColumn id="5" name="A" dataDxfId="31" dataCellStyle="40% - Accent5"/>
    <tableColumn id="6" name="106+" dataDxfId="30" dataCellStyle="40% - Accent5"/>
    <tableColumn id="8" name="136+" dataDxfId="29" dataCellStyle="40% - Accent5"/>
    <tableColumn id="9" name="180+" dataDxfId="28" dataCellStyle="40% - Accent5"/>
    <tableColumn id="11" name="Fewest Darts" dataDxfId="27" dataCellStyle="40% - Accent5"/>
    <tableColumn id="10" name="High Out" dataDxfId="26" dataCellStyle="40% - Accent5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id="5" name="Table6526" displayName="Table6526" ref="B1:L16" totalsRowShown="0" headerRowDxfId="25" dataDxfId="24" headerRowCellStyle="40% - Accent6" dataCellStyle="40% - Accent5">
  <autoFilter ref="B1:L16"/>
  <sortState ref="B2:L21">
    <sortCondition ref="B1:B21"/>
  </sortState>
  <tableColumns count="11">
    <tableColumn id="1" name="Name" dataDxfId="23"/>
    <tableColumn id="7" name="Played" dataDxfId="22" dataCellStyle="40% - Accent5"/>
    <tableColumn id="2" name="W" dataDxfId="21" dataCellStyle="40% - Accent5"/>
    <tableColumn id="3" name="L" dataDxfId="20" dataCellStyle="40% - Accent5"/>
    <tableColumn id="4" name="F" dataDxfId="19" dataCellStyle="40% - Accent5"/>
    <tableColumn id="5" name="A" dataDxfId="18" dataCellStyle="40% - Accent5"/>
    <tableColumn id="6" name="106+" dataDxfId="17" dataCellStyle="40% - Accent5"/>
    <tableColumn id="8" name="136+" dataDxfId="16" dataCellStyle="40% - Accent5"/>
    <tableColumn id="9" name="180+" dataDxfId="15" dataCellStyle="40% - Accent5"/>
    <tableColumn id="11" name="Fewest Darts" dataDxfId="14" dataCellStyle="40% - Accent5"/>
    <tableColumn id="10" name="High Out" dataDxfId="13" dataCellStyle="40% - Accent5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id="2" name="Table653" displayName="Table653" ref="B1:L16" totalsRowShown="0" headerRowDxfId="12" dataDxfId="11" headerRowCellStyle="40% - Accent6" dataCellStyle="40% - Accent5">
  <autoFilter ref="B1:L16"/>
  <sortState ref="B2:L21">
    <sortCondition ref="B1:B21"/>
  </sortState>
  <tableColumns count="11">
    <tableColumn id="1" name="Name" dataDxfId="10"/>
    <tableColumn id="7" name="Played" dataDxfId="9" dataCellStyle="40% - Accent5"/>
    <tableColumn id="2" name="W" dataDxfId="8" dataCellStyle="40% - Accent5"/>
    <tableColumn id="3" name="L" dataDxfId="7" dataCellStyle="40% - Accent5"/>
    <tableColumn id="4" name="F" dataDxfId="6" dataCellStyle="40% - Accent5"/>
    <tableColumn id="5" name="A" dataDxfId="5" dataCellStyle="40% - Accent5"/>
    <tableColumn id="6" name="106+" dataDxfId="4" dataCellStyle="40% - Accent5"/>
    <tableColumn id="8" name="136+" dataDxfId="3" dataCellStyle="40% - Accent5"/>
    <tableColumn id="9" name="180+" dataDxfId="2" dataCellStyle="40% - Accent5"/>
    <tableColumn id="11" name="Fewest Darts" dataDxfId="1" dataCellStyle="40% - Accent5"/>
    <tableColumn id="10" name="High Out" dataDxfId="0" dataCellStyle="40% - Accent5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4" zoomScale="80" zoomScaleNormal="80" workbookViewId="0">
      <selection activeCell="K21" sqref="K21"/>
    </sheetView>
  </sheetViews>
  <sheetFormatPr defaultRowHeight="15" x14ac:dyDescent="0.25"/>
  <cols>
    <col min="1" max="1" width="3" bestFit="1" customWidth="1"/>
    <col min="2" max="2" width="13" bestFit="1" customWidth="1"/>
    <col min="3" max="3" width="13.7109375" bestFit="1" customWidth="1"/>
    <col min="4" max="4" width="9.140625" style="1" bestFit="1" customWidth="1"/>
    <col min="5" max="5" width="8" style="1" bestFit="1" customWidth="1"/>
    <col min="6" max="6" width="8.140625" bestFit="1" customWidth="1"/>
    <col min="7" max="7" width="8.42578125" bestFit="1" customWidth="1"/>
    <col min="8" max="10" width="12" bestFit="1" customWidth="1"/>
    <col min="11" max="11" width="20.7109375" bestFit="1" customWidth="1"/>
    <col min="12" max="12" width="16" bestFit="1" customWidth="1"/>
  </cols>
  <sheetData>
    <row r="1" spans="1:12" ht="20.100000000000001" customHeight="1" x14ac:dyDescent="0.25">
      <c r="A1" s="3"/>
      <c r="B1" s="5" t="s">
        <v>9</v>
      </c>
      <c r="C1" s="5" t="s">
        <v>0</v>
      </c>
      <c r="D1" s="6" t="s">
        <v>4</v>
      </c>
      <c r="E1" s="6" t="s">
        <v>6</v>
      </c>
      <c r="F1" s="7" t="s">
        <v>7</v>
      </c>
      <c r="G1" s="11" t="s">
        <v>8</v>
      </c>
      <c r="H1" s="11" t="s">
        <v>1</v>
      </c>
      <c r="I1" s="11" t="s">
        <v>2</v>
      </c>
      <c r="J1" s="11" t="s">
        <v>5</v>
      </c>
      <c r="K1" s="11" t="s">
        <v>26</v>
      </c>
      <c r="L1" s="11" t="s">
        <v>3</v>
      </c>
    </row>
    <row r="2" spans="1:12" ht="20.100000000000001" customHeight="1" x14ac:dyDescent="0.25">
      <c r="A2" s="4"/>
      <c r="B2" s="12" t="s">
        <v>12</v>
      </c>
      <c r="C2" s="9">
        <v>134</v>
      </c>
      <c r="D2" s="9">
        <v>81</v>
      </c>
      <c r="E2" s="9">
        <v>53</v>
      </c>
      <c r="F2" s="9">
        <v>210</v>
      </c>
      <c r="G2" s="9">
        <v>152</v>
      </c>
      <c r="H2" s="10">
        <v>42</v>
      </c>
      <c r="I2" s="10">
        <v>15</v>
      </c>
      <c r="J2" s="10">
        <v>1</v>
      </c>
      <c r="K2" s="14">
        <v>17</v>
      </c>
      <c r="L2" s="10"/>
    </row>
    <row r="3" spans="1:12" ht="20.100000000000001" customHeight="1" x14ac:dyDescent="0.25">
      <c r="A3" s="4"/>
      <c r="B3" s="12" t="s">
        <v>13</v>
      </c>
      <c r="C3" s="9">
        <v>115</v>
      </c>
      <c r="D3" s="9">
        <v>74</v>
      </c>
      <c r="E3" s="9">
        <v>41</v>
      </c>
      <c r="F3" s="9">
        <v>204</v>
      </c>
      <c r="G3" s="9">
        <v>132</v>
      </c>
      <c r="H3" s="10">
        <v>61</v>
      </c>
      <c r="I3" s="10">
        <v>28</v>
      </c>
      <c r="J3" s="10">
        <v>4</v>
      </c>
      <c r="K3" s="14"/>
      <c r="L3" s="14">
        <v>139</v>
      </c>
    </row>
    <row r="4" spans="1:12" s="2" customFormat="1" ht="20.100000000000001" customHeight="1" x14ac:dyDescent="0.25">
      <c r="A4" s="4"/>
      <c r="B4" s="12" t="s">
        <v>15</v>
      </c>
      <c r="C4" s="9">
        <v>129</v>
      </c>
      <c r="D4" s="9">
        <v>72</v>
      </c>
      <c r="E4" s="9">
        <v>57</v>
      </c>
      <c r="F4" s="9">
        <v>185</v>
      </c>
      <c r="G4" s="9">
        <v>157</v>
      </c>
      <c r="H4" s="10">
        <v>43</v>
      </c>
      <c r="I4" s="10">
        <v>15</v>
      </c>
      <c r="J4" s="10">
        <v>1</v>
      </c>
      <c r="K4" s="14"/>
      <c r="L4" s="14">
        <v>108</v>
      </c>
    </row>
    <row r="5" spans="1:12" ht="20.100000000000001" customHeight="1" x14ac:dyDescent="0.25">
      <c r="A5" s="4"/>
      <c r="B5" s="8" t="s">
        <v>19</v>
      </c>
      <c r="C5" s="9">
        <v>115</v>
      </c>
      <c r="D5" s="9">
        <v>64</v>
      </c>
      <c r="E5" s="9">
        <v>51</v>
      </c>
      <c r="F5" s="9">
        <v>178</v>
      </c>
      <c r="G5" s="9">
        <v>137</v>
      </c>
      <c r="H5" s="10">
        <v>40</v>
      </c>
      <c r="I5" s="10">
        <v>19</v>
      </c>
      <c r="J5" s="10">
        <v>3</v>
      </c>
      <c r="K5" s="10"/>
      <c r="L5" s="10">
        <v>107</v>
      </c>
    </row>
    <row r="6" spans="1:12" ht="20.100000000000001" customHeight="1" x14ac:dyDescent="0.25">
      <c r="A6" s="4"/>
      <c r="B6" s="8" t="s">
        <v>18</v>
      </c>
      <c r="C6" s="9">
        <v>87</v>
      </c>
      <c r="D6" s="9">
        <v>50</v>
      </c>
      <c r="E6" s="9">
        <v>37</v>
      </c>
      <c r="F6" s="9">
        <v>135</v>
      </c>
      <c r="G6" s="9">
        <v>100</v>
      </c>
      <c r="H6" s="10">
        <v>33</v>
      </c>
      <c r="I6" s="10">
        <v>18</v>
      </c>
      <c r="J6" s="10">
        <v>1</v>
      </c>
      <c r="K6" s="10">
        <v>17</v>
      </c>
      <c r="L6" s="14">
        <v>130</v>
      </c>
    </row>
    <row r="7" spans="1:12" ht="20.100000000000001" customHeight="1" x14ac:dyDescent="0.25">
      <c r="A7" s="4"/>
      <c r="B7" s="12" t="s">
        <v>16</v>
      </c>
      <c r="C7" s="9">
        <v>72</v>
      </c>
      <c r="D7" s="9">
        <v>47</v>
      </c>
      <c r="E7" s="9">
        <v>25</v>
      </c>
      <c r="F7" s="9">
        <v>128</v>
      </c>
      <c r="G7" s="9">
        <v>82</v>
      </c>
      <c r="H7" s="10">
        <v>33</v>
      </c>
      <c r="I7" s="10">
        <v>13</v>
      </c>
      <c r="J7" s="10">
        <v>3</v>
      </c>
      <c r="K7" s="14"/>
      <c r="L7" s="14">
        <v>110</v>
      </c>
    </row>
    <row r="8" spans="1:12" ht="20.100000000000001" customHeight="1" x14ac:dyDescent="0.25">
      <c r="A8" s="4"/>
      <c r="B8" s="12" t="s">
        <v>10</v>
      </c>
      <c r="C8" s="9">
        <v>64</v>
      </c>
      <c r="D8" s="9">
        <v>30</v>
      </c>
      <c r="E8" s="9">
        <v>34</v>
      </c>
      <c r="F8" s="9">
        <v>80</v>
      </c>
      <c r="G8" s="9">
        <v>89</v>
      </c>
      <c r="H8" s="10">
        <v>12</v>
      </c>
      <c r="I8" s="10">
        <v>1</v>
      </c>
      <c r="J8" s="10">
        <v>0</v>
      </c>
      <c r="K8" s="14"/>
      <c r="L8" s="14">
        <v>100</v>
      </c>
    </row>
    <row r="9" spans="1:12" ht="20.100000000000001" customHeight="1" x14ac:dyDescent="0.25">
      <c r="A9" s="4"/>
      <c r="B9" s="8" t="s">
        <v>27</v>
      </c>
      <c r="C9" s="9">
        <v>31</v>
      </c>
      <c r="D9" s="9">
        <v>24</v>
      </c>
      <c r="E9" s="9">
        <v>7</v>
      </c>
      <c r="F9" s="9">
        <v>60</v>
      </c>
      <c r="G9" s="9">
        <v>33</v>
      </c>
      <c r="H9" s="10">
        <v>12</v>
      </c>
      <c r="I9" s="10">
        <v>5</v>
      </c>
      <c r="J9" s="10">
        <v>0</v>
      </c>
      <c r="K9" s="10"/>
      <c r="L9" s="14"/>
    </row>
    <row r="10" spans="1:12" ht="20.100000000000001" customHeight="1" x14ac:dyDescent="0.25">
      <c r="A10" s="4"/>
      <c r="B10" s="8" t="s">
        <v>14</v>
      </c>
      <c r="C10" s="9">
        <v>62</v>
      </c>
      <c r="D10" s="9">
        <v>23</v>
      </c>
      <c r="E10" s="9">
        <v>39</v>
      </c>
      <c r="F10" s="9">
        <v>58</v>
      </c>
      <c r="G10" s="9">
        <v>84</v>
      </c>
      <c r="H10" s="10">
        <v>12</v>
      </c>
      <c r="I10" s="10">
        <v>4</v>
      </c>
      <c r="J10" s="10">
        <v>0</v>
      </c>
      <c r="K10" s="10"/>
      <c r="L10" s="9"/>
    </row>
    <row r="11" spans="1:12" ht="20.100000000000001" customHeight="1" x14ac:dyDescent="0.25">
      <c r="A11" s="4"/>
      <c r="B11" s="8" t="s">
        <v>24</v>
      </c>
      <c r="C11" s="9">
        <v>29</v>
      </c>
      <c r="D11" s="9">
        <v>15</v>
      </c>
      <c r="E11" s="9">
        <v>15</v>
      </c>
      <c r="F11" s="9">
        <v>39</v>
      </c>
      <c r="G11" s="9">
        <v>42</v>
      </c>
      <c r="H11" s="10">
        <v>6</v>
      </c>
      <c r="I11" s="10">
        <v>4</v>
      </c>
      <c r="J11" s="10">
        <v>0</v>
      </c>
      <c r="K11" s="10"/>
      <c r="L11" s="10"/>
    </row>
    <row r="12" spans="1:12" ht="20.100000000000001" customHeight="1" x14ac:dyDescent="0.25">
      <c r="A12" s="4"/>
      <c r="B12" s="8" t="s">
        <v>20</v>
      </c>
      <c r="C12" s="9">
        <v>30</v>
      </c>
      <c r="D12" s="9">
        <v>10</v>
      </c>
      <c r="E12" s="9">
        <v>20</v>
      </c>
      <c r="F12" s="9">
        <v>30</v>
      </c>
      <c r="G12" s="9">
        <v>45</v>
      </c>
      <c r="H12" s="10">
        <v>1</v>
      </c>
      <c r="I12" s="10">
        <v>0</v>
      </c>
      <c r="J12" s="10">
        <v>0</v>
      </c>
      <c r="K12" s="10"/>
      <c r="L12" s="14"/>
    </row>
    <row r="13" spans="1:12" ht="20.100000000000001" customHeight="1" x14ac:dyDescent="0.25">
      <c r="A13" s="4"/>
      <c r="B13" s="12" t="s">
        <v>21</v>
      </c>
      <c r="C13" s="9">
        <v>31</v>
      </c>
      <c r="D13" s="9">
        <v>9</v>
      </c>
      <c r="E13" s="9">
        <v>22</v>
      </c>
      <c r="F13" s="9">
        <v>36</v>
      </c>
      <c r="G13" s="9">
        <v>58</v>
      </c>
      <c r="H13" s="10">
        <v>8</v>
      </c>
      <c r="I13" s="10">
        <v>3</v>
      </c>
      <c r="J13" s="10">
        <v>0</v>
      </c>
      <c r="K13" s="14"/>
      <c r="L13" s="14"/>
    </row>
    <row r="14" spans="1:12" ht="20.100000000000001" customHeight="1" x14ac:dyDescent="0.25">
      <c r="A14" s="4"/>
      <c r="B14" s="8" t="s">
        <v>28</v>
      </c>
      <c r="C14" s="9">
        <v>17</v>
      </c>
      <c r="D14" s="9">
        <v>9</v>
      </c>
      <c r="E14" s="9">
        <v>8</v>
      </c>
      <c r="F14" s="9">
        <v>18</v>
      </c>
      <c r="G14" s="9">
        <v>10</v>
      </c>
      <c r="H14" s="10">
        <v>4</v>
      </c>
      <c r="I14" s="10">
        <v>3</v>
      </c>
      <c r="J14" s="10">
        <v>0</v>
      </c>
      <c r="K14" s="10"/>
      <c r="L14" s="10"/>
    </row>
    <row r="15" spans="1:12" ht="20.100000000000001" customHeight="1" x14ac:dyDescent="0.25">
      <c r="A15" s="4"/>
      <c r="B15" s="8" t="s">
        <v>22</v>
      </c>
      <c r="C15" s="9">
        <v>30</v>
      </c>
      <c r="D15" s="9">
        <v>6</v>
      </c>
      <c r="E15" s="9">
        <v>24</v>
      </c>
      <c r="F15" s="9">
        <v>19</v>
      </c>
      <c r="G15" s="9">
        <v>49</v>
      </c>
      <c r="H15" s="10">
        <v>1</v>
      </c>
      <c r="I15" s="10">
        <v>0</v>
      </c>
      <c r="J15" s="10">
        <v>0</v>
      </c>
      <c r="K15" s="10"/>
      <c r="L15" s="10"/>
    </row>
    <row r="16" spans="1:12" ht="20.100000000000001" customHeight="1" x14ac:dyDescent="0.25">
      <c r="A16" s="4"/>
      <c r="B16" s="8" t="s">
        <v>11</v>
      </c>
      <c r="C16" s="9">
        <v>14</v>
      </c>
      <c r="D16" s="9">
        <v>3</v>
      </c>
      <c r="E16" s="9">
        <v>11</v>
      </c>
      <c r="F16" s="9">
        <v>8</v>
      </c>
      <c r="G16" s="9">
        <v>19</v>
      </c>
      <c r="H16" s="10">
        <v>0</v>
      </c>
      <c r="I16" s="10">
        <v>0</v>
      </c>
      <c r="J16" s="10">
        <v>0</v>
      </c>
      <c r="K16" s="10"/>
      <c r="L16" s="10"/>
    </row>
    <row r="18" spans="2:10" x14ac:dyDescent="0.25">
      <c r="B18" s="16" t="s">
        <v>25</v>
      </c>
      <c r="C18" s="16">
        <v>3</v>
      </c>
      <c r="E18" s="1">
        <v>3</v>
      </c>
      <c r="F18" s="16">
        <v>1</v>
      </c>
      <c r="G18" s="16">
        <v>8</v>
      </c>
      <c r="H18" s="16">
        <v>1</v>
      </c>
      <c r="I18" s="16"/>
      <c r="J18" s="16"/>
    </row>
    <row r="19" spans="2:10" x14ac:dyDescent="0.25">
      <c r="B19" s="16" t="s">
        <v>17</v>
      </c>
      <c r="C19" s="16">
        <v>4</v>
      </c>
      <c r="D19" s="1">
        <v>2</v>
      </c>
      <c r="E19" s="1">
        <v>2</v>
      </c>
      <c r="F19" s="16">
        <v>5</v>
      </c>
      <c r="G19" s="16">
        <v>5</v>
      </c>
      <c r="H19" s="16">
        <v>2</v>
      </c>
      <c r="I19" s="16">
        <v>2</v>
      </c>
      <c r="J19" s="16"/>
    </row>
    <row r="20" spans="2:10" x14ac:dyDescent="0.25">
      <c r="B20" s="16" t="s">
        <v>23</v>
      </c>
      <c r="C20" s="16">
        <v>1</v>
      </c>
      <c r="E20" s="1">
        <v>1</v>
      </c>
      <c r="F20" s="16">
        <v>1</v>
      </c>
      <c r="G20" s="16">
        <v>2</v>
      </c>
      <c r="H20" s="16"/>
      <c r="I20" s="16"/>
      <c r="J20" s="16"/>
    </row>
    <row r="21" spans="2:10" x14ac:dyDescent="0.25">
      <c r="B21" s="16" t="s">
        <v>29</v>
      </c>
      <c r="C21" s="16">
        <v>4</v>
      </c>
      <c r="D21" s="1">
        <v>1</v>
      </c>
      <c r="E21" s="1">
        <v>3</v>
      </c>
      <c r="F21" s="16">
        <v>6</v>
      </c>
      <c r="G21" s="16">
        <v>10</v>
      </c>
      <c r="H21" s="16">
        <v>4</v>
      </c>
      <c r="I21" s="16">
        <v>3</v>
      </c>
      <c r="J21" s="16"/>
    </row>
    <row r="22" spans="2:10" x14ac:dyDescent="0.25">
      <c r="B22" s="16" t="s">
        <v>30</v>
      </c>
      <c r="C22" s="16">
        <v>1</v>
      </c>
      <c r="D22" s="1">
        <v>1</v>
      </c>
      <c r="F22" s="16">
        <v>3</v>
      </c>
      <c r="G22" s="16">
        <v>1</v>
      </c>
      <c r="H22" s="16">
        <v>1</v>
      </c>
      <c r="I22" s="16">
        <v>1</v>
      </c>
      <c r="J22" s="16"/>
    </row>
    <row r="23" spans="2:10" x14ac:dyDescent="0.25">
      <c r="B23" s="16" t="s">
        <v>34</v>
      </c>
      <c r="C23" s="16">
        <v>1</v>
      </c>
      <c r="D23" s="1">
        <v>1</v>
      </c>
      <c r="F23" s="16">
        <v>2</v>
      </c>
      <c r="G23" s="16">
        <v>1</v>
      </c>
      <c r="H23" s="16"/>
      <c r="I23" s="16"/>
      <c r="J23" s="16"/>
    </row>
    <row r="24" spans="2:10" x14ac:dyDescent="0.25">
      <c r="B24" s="16" t="s">
        <v>32</v>
      </c>
      <c r="C24" s="16">
        <v>1</v>
      </c>
      <c r="D24" s="1">
        <v>1</v>
      </c>
      <c r="F24" s="16">
        <v>2</v>
      </c>
      <c r="G24" s="16"/>
      <c r="H24" s="16">
        <v>1</v>
      </c>
      <c r="I24" s="16"/>
      <c r="J24" s="16"/>
    </row>
    <row r="25" spans="2:10" x14ac:dyDescent="0.25">
      <c r="B25" s="16" t="s">
        <v>33</v>
      </c>
      <c r="C25" s="16">
        <v>1</v>
      </c>
      <c r="E25" s="1">
        <v>1</v>
      </c>
      <c r="F25" s="16">
        <v>1</v>
      </c>
      <c r="G25" s="16">
        <v>2</v>
      </c>
      <c r="H25" s="16">
        <v>1</v>
      </c>
      <c r="I25" s="16"/>
    </row>
  </sheetData>
  <pageMargins left="0.7" right="0.7" top="0.75" bottom="0.75" header="0.3" footer="0.3"/>
  <pageSetup paperSize="9" orientation="landscape" r:id="rId1"/>
  <headerFooter>
    <oddHeader>&amp;CSummer Sixes: Summary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="70" zoomScaleNormal="70" workbookViewId="0">
      <selection activeCell="B18" sqref="B18:L25"/>
    </sheetView>
  </sheetViews>
  <sheetFormatPr defaultRowHeight="15" x14ac:dyDescent="0.25"/>
  <cols>
    <col min="1" max="1" width="3" bestFit="1" customWidth="1"/>
    <col min="2" max="2" width="12" bestFit="1" customWidth="1"/>
    <col min="3" max="3" width="12.42578125" bestFit="1" customWidth="1"/>
    <col min="4" max="4" width="7.85546875" style="1" bestFit="1" customWidth="1"/>
    <col min="5" max="5" width="6.85546875" style="1" bestFit="1" customWidth="1"/>
    <col min="6" max="6" width="7" bestFit="1" customWidth="1"/>
    <col min="7" max="7" width="7.140625" bestFit="1" customWidth="1"/>
    <col min="8" max="10" width="10.85546875" bestFit="1" customWidth="1"/>
    <col min="11" max="11" width="18.7109375" bestFit="1" customWidth="1"/>
    <col min="12" max="12" width="14.5703125" bestFit="1" customWidth="1"/>
  </cols>
  <sheetData>
    <row r="1" spans="1:12" ht="20.100000000000001" customHeight="1" x14ac:dyDescent="0.25">
      <c r="A1" s="3"/>
      <c r="B1" s="5" t="s">
        <v>9</v>
      </c>
      <c r="C1" s="5" t="s">
        <v>0</v>
      </c>
      <c r="D1" s="6" t="s">
        <v>4</v>
      </c>
      <c r="E1" s="6" t="s">
        <v>6</v>
      </c>
      <c r="F1" s="7" t="s">
        <v>7</v>
      </c>
      <c r="G1" s="11" t="s">
        <v>8</v>
      </c>
      <c r="H1" s="11" t="s">
        <v>1</v>
      </c>
      <c r="I1" s="11" t="s">
        <v>2</v>
      </c>
      <c r="J1" s="11" t="s">
        <v>5</v>
      </c>
      <c r="K1" s="11" t="s">
        <v>26</v>
      </c>
      <c r="L1" s="11" t="s">
        <v>3</v>
      </c>
    </row>
    <row r="2" spans="1:12" ht="20.100000000000001" customHeight="1" x14ac:dyDescent="0.25">
      <c r="A2" s="4"/>
      <c r="B2" s="8" t="s">
        <v>15</v>
      </c>
      <c r="C2" s="9">
        <f>Table65[[#This Row],[Played]]+Table6[[#This Row],[Played]]+Table7[[#This Row],[Played]]+Table6526[[#This Row],[Played]]+Table653[[#This Row],[Played]]</f>
        <v>129</v>
      </c>
      <c r="D2" s="9">
        <f>Table65[[#This Row],[W]]+Table6[[#This Row],[W]]+Table7[[#This Row],[W]]+Table6526[[#This Row],[W]]+Table653[[#This Row],[W]]</f>
        <v>72</v>
      </c>
      <c r="E2" s="9">
        <f>Table65[[#This Row],[L]]+Table6[[#This Row],[L]]+Table7[[#This Row],[L]]+Table6526[[#This Row],[L]]+Table653[[#This Row],[L]]</f>
        <v>57</v>
      </c>
      <c r="F2" s="9">
        <f>Table65[[#This Row],[F]]+Table6[[#This Row],[F]]+Table7[[#This Row],[F]]+Table6526[[#This Row],[F]]+Table653[[#This Row],[F]]</f>
        <v>185</v>
      </c>
      <c r="G2" s="9">
        <f>Table65[[#This Row],[A]]+Table6[[#This Row],[A]]+Table7[[#This Row],[A]]+Table6526[[#This Row],[A]]+Table653[[#This Row],[A]]</f>
        <v>157</v>
      </c>
      <c r="H2" s="10">
        <f>Table65[[#This Row],[106+]]+Table6[[#This Row],[106+]]+Table7[[#This Row],[106+]]+Table6526[[#This Row],[106+]]+Table653[[#This Row],[106+]]</f>
        <v>43</v>
      </c>
      <c r="I2" s="10">
        <f>Table65[[#This Row],[136+]]+Table6[[#This Row],[136+]]+Table7[[#This Row],[136+]]+Table6526[[#This Row],[136+]]+Table653[[#This Row],[136+]]</f>
        <v>15</v>
      </c>
      <c r="J2" s="10">
        <f>Table65[[#This Row],[180+]]+Table6[[#This Row],[180+]]+Table7[[#This Row],[180+]]+Table6526[[#This Row],[180+]]+Table653[[#This Row],[180+]]</f>
        <v>1</v>
      </c>
      <c r="K2" s="10"/>
      <c r="L2" s="10">
        <v>108</v>
      </c>
    </row>
    <row r="3" spans="1:12" ht="20.100000000000001" customHeight="1" x14ac:dyDescent="0.25">
      <c r="A3" s="4"/>
      <c r="B3" s="8" t="s">
        <v>19</v>
      </c>
      <c r="C3" s="9">
        <f>Table65[[#This Row],[Played]]+Table6[[#This Row],[Played]]+Table7[[#This Row],[Played]]+Table6526[[#This Row],[Played]]+Table653[[#This Row],[Played]]</f>
        <v>115</v>
      </c>
      <c r="D3" s="9">
        <f>Table65[[#This Row],[W]]+Table6[[#This Row],[W]]+Table7[[#This Row],[W]]+Table6526[[#This Row],[W]]+Table653[[#This Row],[W]]</f>
        <v>64</v>
      </c>
      <c r="E3" s="9">
        <f>Table65[[#This Row],[L]]+Table6[[#This Row],[L]]+Table7[[#This Row],[L]]+Table6526[[#This Row],[L]]+Table653[[#This Row],[L]]</f>
        <v>51</v>
      </c>
      <c r="F3" s="9">
        <f>Table65[[#This Row],[F]]+Table6[[#This Row],[F]]+Table7[[#This Row],[F]]+Table6526[[#This Row],[F]]+Table653[[#This Row],[F]]</f>
        <v>178</v>
      </c>
      <c r="G3" s="9">
        <f>Table65[[#This Row],[A]]+Table6[[#This Row],[A]]+Table7[[#This Row],[A]]+Table6526[[#This Row],[A]]+Table653[[#This Row],[A]]</f>
        <v>137</v>
      </c>
      <c r="H3" s="10">
        <f>Table65[[#This Row],[106+]]+Table6[[#This Row],[106+]]+Table7[[#This Row],[106+]]+Table6526[[#This Row],[106+]]+Table653[[#This Row],[106+]]</f>
        <v>40</v>
      </c>
      <c r="I3" s="10">
        <f>Table65[[#This Row],[136+]]+Table6[[#This Row],[136+]]+Table7[[#This Row],[136+]]+Table6526[[#This Row],[136+]]+Table653[[#This Row],[136+]]</f>
        <v>19</v>
      </c>
      <c r="J3" s="10">
        <f>Table65[[#This Row],[180+]]+Table6[[#This Row],[180+]]+Table7[[#This Row],[180+]]+Table6526[[#This Row],[180+]]+Table653[[#This Row],[180+]]</f>
        <v>3</v>
      </c>
      <c r="K3" s="10"/>
      <c r="L3" s="9">
        <v>107</v>
      </c>
    </row>
    <row r="4" spans="1:12" s="2" customFormat="1" ht="20.100000000000001" customHeight="1" x14ac:dyDescent="0.25">
      <c r="A4" s="4"/>
      <c r="B4" s="12" t="s">
        <v>22</v>
      </c>
      <c r="C4" s="9">
        <f>Table65[[#This Row],[Played]]+Table6[[#This Row],[Played]]+Table7[[#This Row],[Played]]+Table6526[[#This Row],[Played]]+Table653[[#This Row],[Played]]</f>
        <v>30</v>
      </c>
      <c r="D4" s="9">
        <f>Table65[[#This Row],[W]]+Table6[[#This Row],[W]]+Table7[[#This Row],[W]]+Table6526[[#This Row],[W]]+Table653[[#This Row],[W]]</f>
        <v>6</v>
      </c>
      <c r="E4" s="9">
        <f>Table65[[#This Row],[L]]+Table6[[#This Row],[L]]+Table7[[#This Row],[L]]+Table6526[[#This Row],[L]]+Table653[[#This Row],[L]]</f>
        <v>24</v>
      </c>
      <c r="F4" s="9">
        <f>Table65[[#This Row],[F]]+Table6[[#This Row],[F]]+Table7[[#This Row],[F]]+Table6526[[#This Row],[F]]+Table653[[#This Row],[F]]</f>
        <v>19</v>
      </c>
      <c r="G4" s="9">
        <f>Table65[[#This Row],[A]]+Table6[[#This Row],[A]]+Table7[[#This Row],[A]]+Table6526[[#This Row],[A]]+Table653[[#This Row],[A]]</f>
        <v>49</v>
      </c>
      <c r="H4" s="10">
        <f>Table65[[#This Row],[106+]]+Table6[[#This Row],[106+]]+Table7[[#This Row],[106+]]+Table6526[[#This Row],[106+]]+Table653[[#This Row],[106+]]</f>
        <v>1</v>
      </c>
      <c r="I4" s="10">
        <f>Table65[[#This Row],[136+]]+Table6[[#This Row],[136+]]+Table7[[#This Row],[136+]]+Table6526[[#This Row],[136+]]+Table653[[#This Row],[136+]]</f>
        <v>0</v>
      </c>
      <c r="J4" s="10">
        <f>Table65[[#This Row],[180+]]+Table6[[#This Row],[180+]]+Table7[[#This Row],[180+]]+Table6526[[#This Row],[180+]]+Table653[[#This Row],[180+]]</f>
        <v>0</v>
      </c>
      <c r="K4" s="14"/>
      <c r="L4" s="10"/>
    </row>
    <row r="5" spans="1:12" ht="20.100000000000001" customHeight="1" x14ac:dyDescent="0.25">
      <c r="A5" s="4"/>
      <c r="B5" s="8" t="s">
        <v>12</v>
      </c>
      <c r="C5" s="9">
        <f>Table65[[#This Row],[Played]]+Table6[[#This Row],[Played]]+Table7[[#This Row],[Played]]+Table6526[[#This Row],[Played]]+Table653[[#This Row],[Played]]</f>
        <v>134</v>
      </c>
      <c r="D5" s="9">
        <f>Table65[[#This Row],[W]]+Table6[[#This Row],[W]]+Table7[[#This Row],[W]]+Table6526[[#This Row],[W]]+Table653[[#This Row],[W]]</f>
        <v>81</v>
      </c>
      <c r="E5" s="9">
        <f>Table65[[#This Row],[L]]+Table6[[#This Row],[L]]+Table7[[#This Row],[L]]+Table6526[[#This Row],[L]]+Table653[[#This Row],[L]]</f>
        <v>53</v>
      </c>
      <c r="F5" s="9">
        <f>Table65[[#This Row],[F]]+Table6[[#This Row],[F]]+Table7[[#This Row],[F]]+Table6526[[#This Row],[F]]+Table653[[#This Row],[F]]</f>
        <v>210</v>
      </c>
      <c r="G5" s="9">
        <f>Table65[[#This Row],[A]]+Table6[[#This Row],[A]]+Table7[[#This Row],[A]]+Table6526[[#This Row],[A]]+Table653[[#This Row],[A]]</f>
        <v>152</v>
      </c>
      <c r="H5" s="10">
        <f>Table65[[#This Row],[106+]]+Table6[[#This Row],[106+]]+Table7[[#This Row],[106+]]+Table6526[[#This Row],[106+]]+Table653[[#This Row],[106+]]</f>
        <v>42</v>
      </c>
      <c r="I5" s="10">
        <f>Table65[[#This Row],[136+]]+Table6[[#This Row],[136+]]+Table7[[#This Row],[136+]]+Table6526[[#This Row],[136+]]+Table653[[#This Row],[136+]]</f>
        <v>15</v>
      </c>
      <c r="J5" s="10">
        <f>Table65[[#This Row],[180+]]+Table6[[#This Row],[180+]]+Table7[[#This Row],[180+]]+Table6526[[#This Row],[180+]]+Table653[[#This Row],[180+]]</f>
        <v>1</v>
      </c>
      <c r="K5" s="10">
        <v>17</v>
      </c>
      <c r="L5" s="10"/>
    </row>
    <row r="6" spans="1:12" ht="20.100000000000001" customHeight="1" x14ac:dyDescent="0.25">
      <c r="A6" s="4"/>
      <c r="B6" s="8" t="s">
        <v>13</v>
      </c>
      <c r="C6" s="9">
        <f>Table65[[#This Row],[Played]]+Table6[[#This Row],[Played]]+Table7[[#This Row],[Played]]+Table6526[[#This Row],[Played]]+Table653[[#This Row],[Played]]</f>
        <v>115</v>
      </c>
      <c r="D6" s="9">
        <f>Table65[[#This Row],[W]]+Table6[[#This Row],[W]]+Table7[[#This Row],[W]]+Table6526[[#This Row],[W]]+Table653[[#This Row],[W]]</f>
        <v>74</v>
      </c>
      <c r="E6" s="9">
        <f>Table65[[#This Row],[L]]+Table6[[#This Row],[L]]+Table7[[#This Row],[L]]+Table6526[[#This Row],[L]]+Table653[[#This Row],[L]]</f>
        <v>41</v>
      </c>
      <c r="F6" s="9">
        <f>Table65[[#This Row],[F]]+Table6[[#This Row],[F]]+Table7[[#This Row],[F]]+Table6526[[#This Row],[F]]+Table653[[#This Row],[F]]</f>
        <v>204</v>
      </c>
      <c r="G6" s="9">
        <f>Table65[[#This Row],[A]]+Table6[[#This Row],[A]]+Table7[[#This Row],[A]]+Table6526[[#This Row],[A]]+Table653[[#This Row],[A]]</f>
        <v>132</v>
      </c>
      <c r="H6" s="10">
        <f>Table65[[#This Row],[106+]]+Table6[[#This Row],[106+]]+Table7[[#This Row],[106+]]+Table6526[[#This Row],[106+]]+Table653[[#This Row],[106+]]</f>
        <v>61</v>
      </c>
      <c r="I6" s="10">
        <f>Table65[[#This Row],[136+]]+Table6[[#This Row],[136+]]+Table7[[#This Row],[136+]]+Table6526[[#This Row],[136+]]+Table653[[#This Row],[136+]]</f>
        <v>28</v>
      </c>
      <c r="J6" s="10">
        <f>Table65[[#This Row],[180+]]+Table6[[#This Row],[180+]]+Table7[[#This Row],[180+]]+Table6526[[#This Row],[180+]]+Table653[[#This Row],[180+]]</f>
        <v>4</v>
      </c>
      <c r="K6" s="10"/>
      <c r="L6" s="10">
        <v>139</v>
      </c>
    </row>
    <row r="7" spans="1:12" ht="20.100000000000001" customHeight="1" x14ac:dyDescent="0.25">
      <c r="A7" s="4"/>
      <c r="B7" s="8" t="s">
        <v>20</v>
      </c>
      <c r="C7" s="9">
        <f>Table65[[#This Row],[Played]]+Table6[[#This Row],[Played]]+Table7[[#This Row],[Played]]+Table6526[[#This Row],[Played]]+Table653[[#This Row],[Played]]</f>
        <v>30</v>
      </c>
      <c r="D7" s="9">
        <f>Table65[[#This Row],[W]]+Table6[[#This Row],[W]]+Table7[[#This Row],[W]]+Table6526[[#This Row],[W]]+Table653[[#This Row],[W]]</f>
        <v>10</v>
      </c>
      <c r="E7" s="9">
        <f>Table65[[#This Row],[L]]+Table6[[#This Row],[L]]+Table7[[#This Row],[L]]+Table6526[[#This Row],[L]]+Table653[[#This Row],[L]]</f>
        <v>20</v>
      </c>
      <c r="F7" s="9">
        <f>Table65[[#This Row],[F]]+Table6[[#This Row],[F]]+Table7[[#This Row],[F]]+Table6526[[#This Row],[F]]+Table653[[#This Row],[F]]</f>
        <v>30</v>
      </c>
      <c r="G7" s="9">
        <f>Table65[[#This Row],[A]]+Table6[[#This Row],[A]]+Table7[[#This Row],[A]]+Table6526[[#This Row],[A]]+Table653[[#This Row],[A]]</f>
        <v>45</v>
      </c>
      <c r="H7" s="10">
        <f>Table65[[#This Row],[106+]]+Table6[[#This Row],[106+]]+Table7[[#This Row],[106+]]+Table6526[[#This Row],[106+]]+Table653[[#This Row],[106+]]</f>
        <v>1</v>
      </c>
      <c r="I7" s="10">
        <f>Table65[[#This Row],[136+]]+Table6[[#This Row],[136+]]+Table7[[#This Row],[136+]]+Table6526[[#This Row],[136+]]+Table653[[#This Row],[136+]]</f>
        <v>0</v>
      </c>
      <c r="J7" s="10">
        <f>Table65[[#This Row],[180+]]+Table6[[#This Row],[180+]]+Table7[[#This Row],[180+]]+Table6526[[#This Row],[180+]]+Table653[[#This Row],[180+]]</f>
        <v>0</v>
      </c>
      <c r="K7" s="10"/>
      <c r="L7" s="14"/>
    </row>
    <row r="8" spans="1:12" ht="20.100000000000001" customHeight="1" x14ac:dyDescent="0.25">
      <c r="A8" s="4"/>
      <c r="B8" s="8" t="s">
        <v>11</v>
      </c>
      <c r="C8" s="9">
        <f>Table65[[#This Row],[Played]]+Table6[[#This Row],[Played]]+Table7[[#This Row],[Played]]+Table6526[[#This Row],[Played]]+Table653[[#This Row],[Played]]</f>
        <v>14</v>
      </c>
      <c r="D8" s="9">
        <f>Table65[[#This Row],[W]]+Table6[[#This Row],[W]]+Table7[[#This Row],[W]]+Table6526[[#This Row],[W]]+Table653[[#This Row],[W]]</f>
        <v>3</v>
      </c>
      <c r="E8" s="9">
        <f>Table65[[#This Row],[L]]+Table6[[#This Row],[L]]+Table7[[#This Row],[L]]+Table6526[[#This Row],[L]]+Table653[[#This Row],[L]]</f>
        <v>11</v>
      </c>
      <c r="F8" s="9">
        <f>Table65[[#This Row],[F]]+Table6[[#This Row],[F]]+Table7[[#This Row],[F]]+Table6526[[#This Row],[F]]+Table653[[#This Row],[F]]</f>
        <v>8</v>
      </c>
      <c r="G8" s="9">
        <f>Table65[[#This Row],[A]]+Table6[[#This Row],[A]]+Table7[[#This Row],[A]]+Table6526[[#This Row],[A]]+Table653[[#This Row],[A]]</f>
        <v>19</v>
      </c>
      <c r="H8" s="10">
        <f>Table65[[#This Row],[106+]]+Table6[[#This Row],[106+]]+Table7[[#This Row],[106+]]+Table6526[[#This Row],[106+]]+Table653[[#This Row],[106+]]</f>
        <v>0</v>
      </c>
      <c r="I8" s="10">
        <f>Table65[[#This Row],[136+]]+Table6[[#This Row],[136+]]+Table7[[#This Row],[136+]]+Table6526[[#This Row],[136+]]+Table653[[#This Row],[136+]]</f>
        <v>0</v>
      </c>
      <c r="J8" s="10">
        <f>Table65[[#This Row],[180+]]+Table6[[#This Row],[180+]]+Table7[[#This Row],[180+]]+Table6526[[#This Row],[180+]]+Table653[[#This Row],[180+]]</f>
        <v>0</v>
      </c>
      <c r="K8" s="10"/>
      <c r="L8" s="10"/>
    </row>
    <row r="9" spans="1:12" ht="20.100000000000001" customHeight="1" x14ac:dyDescent="0.25">
      <c r="A9" s="4"/>
      <c r="B9" s="12" t="s">
        <v>24</v>
      </c>
      <c r="C9" s="9">
        <f>Table65[[#This Row],[Played]]+Table6[[#This Row],[Played]]+Table7[[#This Row],[Played]]+Table6526[[#This Row],[Played]]+Table653[[#This Row],[Played]]</f>
        <v>29</v>
      </c>
      <c r="D9" s="9">
        <f>Table65[[#This Row],[W]]+Table6[[#This Row],[W]]+Table7[[#This Row],[W]]+Table6526[[#This Row],[W]]+Table653[[#This Row],[W]]</f>
        <v>15</v>
      </c>
      <c r="E9" s="9">
        <f>Table65[[#This Row],[L]]+Table6[[#This Row],[L]]+Table7[[#This Row],[L]]+Table6526[[#This Row],[L]]+Table653[[#This Row],[L]]</f>
        <v>15</v>
      </c>
      <c r="F9" s="9">
        <f>Table65[[#This Row],[F]]+Table6[[#This Row],[F]]+Table7[[#This Row],[F]]+Table6526[[#This Row],[F]]+Table653[[#This Row],[F]]</f>
        <v>39</v>
      </c>
      <c r="G9" s="9">
        <f>Table65[[#This Row],[A]]+Table6[[#This Row],[A]]+Table7[[#This Row],[A]]+Table6526[[#This Row],[A]]+Table653[[#This Row],[A]]</f>
        <v>42</v>
      </c>
      <c r="H9" s="10">
        <f>Table65[[#This Row],[106+]]+Table6[[#This Row],[106+]]+Table7[[#This Row],[106+]]+Table6526[[#This Row],[106+]]+Table653[[#This Row],[106+]]</f>
        <v>6</v>
      </c>
      <c r="I9" s="10">
        <f>Table65[[#This Row],[136+]]+Table6[[#This Row],[136+]]+Table7[[#This Row],[136+]]+Table6526[[#This Row],[136+]]+Table653[[#This Row],[136+]]</f>
        <v>4</v>
      </c>
      <c r="J9" s="10">
        <f>Table65[[#This Row],[180+]]+Table6[[#This Row],[180+]]+Table7[[#This Row],[180+]]+Table6526[[#This Row],[180+]]+Table653[[#This Row],[180+]]</f>
        <v>0</v>
      </c>
      <c r="K9" s="14"/>
      <c r="L9" s="14"/>
    </row>
    <row r="10" spans="1:12" ht="20.100000000000001" customHeight="1" x14ac:dyDescent="0.25">
      <c r="A10" s="4"/>
      <c r="B10" s="8" t="s">
        <v>10</v>
      </c>
      <c r="C10" s="9">
        <f>Table65[[#This Row],[Played]]+Table6[[#This Row],[Played]]+Table7[[#This Row],[Played]]+Table6526[[#This Row],[Played]]+Table653[[#This Row],[Played]]</f>
        <v>64</v>
      </c>
      <c r="D10" s="9">
        <f>Table65[[#This Row],[W]]+Table6[[#This Row],[W]]+Table7[[#This Row],[W]]+Table6526[[#This Row],[W]]+Table653[[#This Row],[W]]</f>
        <v>30</v>
      </c>
      <c r="E10" s="9">
        <f>Table65[[#This Row],[L]]+Table6[[#This Row],[L]]+Table7[[#This Row],[L]]+Table6526[[#This Row],[L]]+Table653[[#This Row],[L]]</f>
        <v>34</v>
      </c>
      <c r="F10" s="9">
        <f>Table65[[#This Row],[F]]+Table6[[#This Row],[F]]+Table7[[#This Row],[F]]+Table6526[[#This Row],[F]]+Table653[[#This Row],[F]]</f>
        <v>80</v>
      </c>
      <c r="G10" s="9">
        <f>Table65[[#This Row],[A]]+Table6[[#This Row],[A]]+Table7[[#This Row],[A]]+Table6526[[#This Row],[A]]+Table653[[#This Row],[A]]</f>
        <v>89</v>
      </c>
      <c r="H10" s="10">
        <f>Table65[[#This Row],[106+]]+Table6[[#This Row],[106+]]+Table7[[#This Row],[106+]]+Table6526[[#This Row],[106+]]+Table653[[#This Row],[106+]]</f>
        <v>12</v>
      </c>
      <c r="I10" s="10">
        <f>Table65[[#This Row],[136+]]+Table6[[#This Row],[136+]]+Table7[[#This Row],[136+]]+Table6526[[#This Row],[136+]]+Table653[[#This Row],[136+]]</f>
        <v>1</v>
      </c>
      <c r="J10" s="10">
        <f>Table65[[#This Row],[180+]]+Table6[[#This Row],[180+]]+Table7[[#This Row],[180+]]+Table6526[[#This Row],[180+]]+Table653[[#This Row],[180+]]</f>
        <v>0</v>
      </c>
      <c r="K10" s="10"/>
      <c r="L10" s="14">
        <v>100</v>
      </c>
    </row>
    <row r="11" spans="1:12" ht="20.100000000000001" customHeight="1" x14ac:dyDescent="0.25">
      <c r="A11" s="4"/>
      <c r="B11" s="12" t="s">
        <v>28</v>
      </c>
      <c r="C11" s="9">
        <f>Table65[[#This Row],[Played]]+Table6[[#This Row],[Played]]+Table7[[#This Row],[Played]]+Table6526[[#This Row],[Played]]+Table653[[#This Row],[Played]]</f>
        <v>17</v>
      </c>
      <c r="D11" s="9">
        <f>Table65[[#This Row],[W]]+Table6[[#This Row],[W]]+Table7[[#This Row],[W]]+Table6526[[#This Row],[W]]+Table653[[#This Row],[W]]</f>
        <v>9</v>
      </c>
      <c r="E11" s="9">
        <f>Table65[[#This Row],[L]]+Table6[[#This Row],[L]]+Table7[[#This Row],[L]]+Table6526[[#This Row],[L]]+Table653[[#This Row],[L]]</f>
        <v>8</v>
      </c>
      <c r="F11" s="9">
        <f>Table65[[#This Row],[F]]+Table6[[#This Row],[F]]+Table7[[#This Row],[F]]+Table6526[[#This Row],[F]]+Table653[[#This Row],[F]]</f>
        <v>18</v>
      </c>
      <c r="G11" s="9">
        <f>Table65[[#This Row],[A]]+Table6[[#This Row],[A]]+Table7[[#This Row],[A]]+Table6526[[#This Row],[A]]+Table653[[#This Row],[A]]</f>
        <v>10</v>
      </c>
      <c r="H11" s="10">
        <f>Table65[[#This Row],[106+]]+Table6[[#This Row],[106+]]+Table7[[#This Row],[106+]]+Table6526[[#This Row],[106+]]+Table653[[#This Row],[106+]]</f>
        <v>4</v>
      </c>
      <c r="I11" s="10">
        <f>Table65[[#This Row],[136+]]+Table6[[#This Row],[136+]]+Table7[[#This Row],[136+]]+Table6526[[#This Row],[136+]]+Table653[[#This Row],[136+]]</f>
        <v>3</v>
      </c>
      <c r="J11" s="10">
        <f>Table65[[#This Row],[180+]]+Table6[[#This Row],[180+]]+Table7[[#This Row],[180+]]+Table6526[[#This Row],[180+]]+Table653[[#This Row],[180+]]</f>
        <v>0</v>
      </c>
      <c r="K11" s="14"/>
      <c r="L11" s="10"/>
    </row>
    <row r="12" spans="1:12" ht="20.100000000000001" customHeight="1" x14ac:dyDescent="0.25">
      <c r="A12" s="4"/>
      <c r="B12" s="8" t="s">
        <v>16</v>
      </c>
      <c r="C12" s="9">
        <f>Table65[[#This Row],[Played]]+Table6[[#This Row],[Played]]+Table7[[#This Row],[Played]]+Table6526[[#This Row],[Played]]+Table653[[#This Row],[Played]]</f>
        <v>72</v>
      </c>
      <c r="D12" s="9">
        <f>Table65[[#This Row],[W]]+Table6[[#This Row],[W]]+Table7[[#This Row],[W]]+Table6526[[#This Row],[W]]+Table653[[#This Row],[W]]</f>
        <v>47</v>
      </c>
      <c r="E12" s="9">
        <f>Table65[[#This Row],[L]]+Table6[[#This Row],[L]]+Table7[[#This Row],[L]]+Table6526[[#This Row],[L]]+Table653[[#This Row],[L]]</f>
        <v>25</v>
      </c>
      <c r="F12" s="9">
        <f>Table65[[#This Row],[F]]+Table6[[#This Row],[F]]+Table7[[#This Row],[F]]+Table6526[[#This Row],[F]]+Table653[[#This Row],[F]]</f>
        <v>128</v>
      </c>
      <c r="G12" s="9">
        <f>Table65[[#This Row],[A]]+Table6[[#This Row],[A]]+Table7[[#This Row],[A]]+Table6526[[#This Row],[A]]+Table653[[#This Row],[A]]</f>
        <v>82</v>
      </c>
      <c r="H12" s="10">
        <f>Table65[[#This Row],[106+]]+Table6[[#This Row],[106+]]+Table7[[#This Row],[106+]]+Table6526[[#This Row],[106+]]+Table653[[#This Row],[106+]]</f>
        <v>33</v>
      </c>
      <c r="I12" s="10">
        <f>Table65[[#This Row],[136+]]+Table6[[#This Row],[136+]]+Table7[[#This Row],[136+]]+Table6526[[#This Row],[136+]]+Table653[[#This Row],[136+]]</f>
        <v>13</v>
      </c>
      <c r="J12" s="10">
        <f>Table65[[#This Row],[180+]]+Table6[[#This Row],[180+]]+Table7[[#This Row],[180+]]+Table6526[[#This Row],[180+]]+Table653[[#This Row],[180+]]</f>
        <v>3</v>
      </c>
      <c r="K12" s="10"/>
      <c r="L12" s="10">
        <v>110</v>
      </c>
    </row>
    <row r="13" spans="1:12" ht="20.100000000000001" customHeight="1" x14ac:dyDescent="0.25">
      <c r="A13" s="4"/>
      <c r="B13" s="8" t="s">
        <v>18</v>
      </c>
      <c r="C13" s="9">
        <f>Table65[[#This Row],[Played]]+Table6[[#This Row],[Played]]+Table7[[#This Row],[Played]]+Table6526[[#This Row],[Played]]+Table653[[#This Row],[Played]]</f>
        <v>87</v>
      </c>
      <c r="D13" s="9">
        <f>Table65[[#This Row],[W]]+Table6[[#This Row],[W]]+Table7[[#This Row],[W]]+Table6526[[#This Row],[W]]+Table653[[#This Row],[W]]</f>
        <v>50</v>
      </c>
      <c r="E13" s="9">
        <f>Table65[[#This Row],[L]]+Table6[[#This Row],[L]]+Table7[[#This Row],[L]]+Table6526[[#This Row],[L]]+Table653[[#This Row],[L]]</f>
        <v>37</v>
      </c>
      <c r="F13" s="9">
        <f>Table65[[#This Row],[F]]+Table6[[#This Row],[F]]+Table7[[#This Row],[F]]+Table6526[[#This Row],[F]]+Table653[[#This Row],[F]]</f>
        <v>135</v>
      </c>
      <c r="G13" s="9">
        <f>Table65[[#This Row],[A]]+Table6[[#This Row],[A]]+Table7[[#This Row],[A]]+Table6526[[#This Row],[A]]+Table653[[#This Row],[A]]</f>
        <v>100</v>
      </c>
      <c r="H13" s="10">
        <f>Table65[[#This Row],[106+]]+Table6[[#This Row],[106+]]+Table7[[#This Row],[106+]]+Table6526[[#This Row],[106+]]+Table653[[#This Row],[106+]]</f>
        <v>33</v>
      </c>
      <c r="I13" s="10">
        <f>Table65[[#This Row],[136+]]+Table6[[#This Row],[136+]]+Table7[[#This Row],[136+]]+Table6526[[#This Row],[136+]]+Table653[[#This Row],[136+]]</f>
        <v>18</v>
      </c>
      <c r="J13" s="10">
        <f>Table65[[#This Row],[180+]]+Table6[[#This Row],[180+]]+Table7[[#This Row],[180+]]+Table6526[[#This Row],[180+]]+Table653[[#This Row],[180+]]</f>
        <v>1</v>
      </c>
      <c r="K13" s="10">
        <v>17</v>
      </c>
      <c r="L13" s="9">
        <v>130</v>
      </c>
    </row>
    <row r="14" spans="1:12" ht="20.100000000000001" customHeight="1" x14ac:dyDescent="0.25">
      <c r="A14" s="4"/>
      <c r="B14" s="8" t="s">
        <v>21</v>
      </c>
      <c r="C14" s="9">
        <f>Table65[[#This Row],[Played]]+Table6[[#This Row],[Played]]+Table7[[#This Row],[Played]]+Table6526[[#This Row],[Played]]+Table653[[#This Row],[Played]]</f>
        <v>31</v>
      </c>
      <c r="D14" s="9">
        <f>Table65[[#This Row],[W]]+Table6[[#This Row],[W]]+Table7[[#This Row],[W]]+Table6526[[#This Row],[W]]+Table653[[#This Row],[W]]</f>
        <v>9</v>
      </c>
      <c r="E14" s="9">
        <f>Table65[[#This Row],[L]]+Table6[[#This Row],[L]]+Table7[[#This Row],[L]]+Table6526[[#This Row],[L]]+Table653[[#This Row],[L]]</f>
        <v>22</v>
      </c>
      <c r="F14" s="9">
        <f>Table65[[#This Row],[F]]+Table6[[#This Row],[F]]+Table7[[#This Row],[F]]+Table6526[[#This Row],[F]]+Table653[[#This Row],[F]]</f>
        <v>36</v>
      </c>
      <c r="G14" s="9">
        <f>Table65[[#This Row],[A]]+Table6[[#This Row],[A]]+Table7[[#This Row],[A]]+Table6526[[#This Row],[A]]+Table653[[#This Row],[A]]</f>
        <v>58</v>
      </c>
      <c r="H14" s="10">
        <f>Table65[[#This Row],[106+]]+Table6[[#This Row],[106+]]+Table7[[#This Row],[106+]]+Table6526[[#This Row],[106+]]+Table653[[#This Row],[106+]]</f>
        <v>8</v>
      </c>
      <c r="I14" s="10">
        <f>Table65[[#This Row],[136+]]+Table6[[#This Row],[136+]]+Table7[[#This Row],[136+]]+Table6526[[#This Row],[136+]]+Table653[[#This Row],[136+]]</f>
        <v>3</v>
      </c>
      <c r="J14" s="10">
        <f>Table65[[#This Row],[180+]]+Table6[[#This Row],[180+]]+Table7[[#This Row],[180+]]+Table6526[[#This Row],[180+]]+Table653[[#This Row],[180+]]</f>
        <v>0</v>
      </c>
      <c r="K14" s="10"/>
      <c r="L14" s="10"/>
    </row>
    <row r="15" spans="1:12" ht="20.100000000000001" customHeight="1" x14ac:dyDescent="0.25">
      <c r="A15" s="4"/>
      <c r="B15" s="12" t="s">
        <v>27</v>
      </c>
      <c r="C15" s="9">
        <f>Table65[[#This Row],[Played]]+Table6[[#This Row],[Played]]+Table7[[#This Row],[Played]]+Table6526[[#This Row],[Played]]+Table653[[#This Row],[Played]]</f>
        <v>31</v>
      </c>
      <c r="D15" s="9">
        <f>Table65[[#This Row],[W]]+Table6[[#This Row],[W]]+Table7[[#This Row],[W]]+Table6526[[#This Row],[W]]+Table653[[#This Row],[W]]</f>
        <v>24</v>
      </c>
      <c r="E15" s="9">
        <f>Table65[[#This Row],[L]]+Table6[[#This Row],[L]]+Table7[[#This Row],[L]]+Table6526[[#This Row],[L]]+Table653[[#This Row],[L]]</f>
        <v>7</v>
      </c>
      <c r="F15" s="9">
        <f>Table65[[#This Row],[F]]+Table6[[#This Row],[F]]+Table7[[#This Row],[F]]+Table6526[[#This Row],[F]]+Table653[[#This Row],[F]]</f>
        <v>60</v>
      </c>
      <c r="G15" s="9">
        <f>Table65[[#This Row],[A]]+Table6[[#This Row],[A]]+Table7[[#This Row],[A]]+Table6526[[#This Row],[A]]+Table653[[#This Row],[A]]</f>
        <v>33</v>
      </c>
      <c r="H15" s="10">
        <f>Table65[[#This Row],[106+]]+Table6[[#This Row],[106+]]+Table7[[#This Row],[106+]]+Table6526[[#This Row],[106+]]+Table653[[#This Row],[106+]]</f>
        <v>12</v>
      </c>
      <c r="I15" s="10">
        <f>Table65[[#This Row],[136+]]+Table6[[#This Row],[136+]]+Table7[[#This Row],[136+]]+Table6526[[#This Row],[136+]]+Table653[[#This Row],[136+]]</f>
        <v>5</v>
      </c>
      <c r="J15" s="10">
        <f>Table65[[#This Row],[180+]]+Table6[[#This Row],[180+]]+Table7[[#This Row],[180+]]+Table6526[[#This Row],[180+]]+Table653[[#This Row],[180+]]</f>
        <v>0</v>
      </c>
      <c r="K15" s="14"/>
      <c r="L15" s="14"/>
    </row>
    <row r="16" spans="1:12" ht="20.100000000000001" customHeight="1" x14ac:dyDescent="0.25">
      <c r="A16" s="4"/>
      <c r="B16" s="8" t="s">
        <v>14</v>
      </c>
      <c r="C16" s="9">
        <f>Table65[[#This Row],[Played]]+Table6[[#This Row],[Played]]+Table7[[#This Row],[Played]]+Table6526[[#This Row],[Played]]+Table653[[#This Row],[Played]]</f>
        <v>62</v>
      </c>
      <c r="D16" s="9">
        <f>Table65[[#This Row],[W]]+Table6[[#This Row],[W]]+Table7[[#This Row],[W]]+Table6526[[#This Row],[W]]+Table653[[#This Row],[W]]</f>
        <v>23</v>
      </c>
      <c r="E16" s="9">
        <f>Table65[[#This Row],[L]]+Table6[[#This Row],[L]]+Table7[[#This Row],[L]]+Table6526[[#This Row],[L]]+Table653[[#This Row],[L]]</f>
        <v>39</v>
      </c>
      <c r="F16" s="9">
        <f>Table65[[#This Row],[F]]+Table6[[#This Row],[F]]+Table7[[#This Row],[F]]+Table6526[[#This Row],[F]]+Table653[[#This Row],[F]]</f>
        <v>58</v>
      </c>
      <c r="G16" s="9">
        <f>Table65[[#This Row],[A]]+Table6[[#This Row],[A]]+Table7[[#This Row],[A]]+Table6526[[#This Row],[A]]+Table653[[#This Row],[A]]</f>
        <v>84</v>
      </c>
      <c r="H16" s="10">
        <f>Table65[[#This Row],[106+]]+Table6[[#This Row],[106+]]+Table7[[#This Row],[106+]]+Table6526[[#This Row],[106+]]+Table653[[#This Row],[106+]]</f>
        <v>12</v>
      </c>
      <c r="I16" s="10">
        <f>Table65[[#This Row],[136+]]+Table6[[#This Row],[136+]]+Table7[[#This Row],[136+]]+Table6526[[#This Row],[136+]]+Table653[[#This Row],[136+]]</f>
        <v>4</v>
      </c>
      <c r="J16" s="10">
        <f>Table65[[#This Row],[180+]]+Table6[[#This Row],[180+]]+Table7[[#This Row],[180+]]+Table6526[[#This Row],[180+]]+Table653[[#This Row],[180+]]</f>
        <v>0</v>
      </c>
      <c r="K16" s="10"/>
      <c r="L16" s="14"/>
    </row>
    <row r="18" spans="2:10" x14ac:dyDescent="0.25">
      <c r="B18" s="16" t="s">
        <v>25</v>
      </c>
      <c r="C18" s="16">
        <v>3</v>
      </c>
      <c r="E18" s="1">
        <v>3</v>
      </c>
      <c r="F18" s="16">
        <v>1</v>
      </c>
      <c r="G18" s="16">
        <v>8</v>
      </c>
      <c r="H18" s="16">
        <v>1</v>
      </c>
      <c r="I18" s="16"/>
      <c r="J18" s="16"/>
    </row>
    <row r="19" spans="2:10" x14ac:dyDescent="0.25">
      <c r="B19" s="16" t="s">
        <v>17</v>
      </c>
      <c r="C19" s="16">
        <v>4</v>
      </c>
      <c r="D19" s="1">
        <v>2</v>
      </c>
      <c r="E19" s="1">
        <v>2</v>
      </c>
      <c r="F19" s="16">
        <v>5</v>
      </c>
      <c r="G19" s="16">
        <v>5</v>
      </c>
      <c r="H19" s="16">
        <v>2</v>
      </c>
      <c r="I19" s="16">
        <v>2</v>
      </c>
      <c r="J19" s="16"/>
    </row>
    <row r="20" spans="2:10" x14ac:dyDescent="0.25">
      <c r="B20" s="16" t="s">
        <v>23</v>
      </c>
      <c r="C20" s="16">
        <v>1</v>
      </c>
      <c r="E20" s="1">
        <v>1</v>
      </c>
      <c r="F20" s="16">
        <v>1</v>
      </c>
      <c r="G20" s="16">
        <v>2</v>
      </c>
      <c r="H20" s="16"/>
      <c r="I20" s="16"/>
      <c r="J20" s="16"/>
    </row>
    <row r="21" spans="2:10" x14ac:dyDescent="0.25">
      <c r="B21" s="16" t="s">
        <v>29</v>
      </c>
      <c r="C21" s="16">
        <v>4</v>
      </c>
      <c r="D21" s="1">
        <v>1</v>
      </c>
      <c r="E21" s="1">
        <v>3</v>
      </c>
      <c r="F21" s="16">
        <v>6</v>
      </c>
      <c r="G21" s="16">
        <v>10</v>
      </c>
      <c r="H21" s="16">
        <v>4</v>
      </c>
      <c r="I21" s="16">
        <v>3</v>
      </c>
      <c r="J21" s="16"/>
    </row>
    <row r="22" spans="2:10" x14ac:dyDescent="0.25">
      <c r="B22" s="16" t="s">
        <v>30</v>
      </c>
      <c r="C22" s="16">
        <v>1</v>
      </c>
      <c r="D22" s="1">
        <v>1</v>
      </c>
      <c r="F22" s="16">
        <v>3</v>
      </c>
      <c r="G22" s="16">
        <v>1</v>
      </c>
      <c r="H22" s="16">
        <v>1</v>
      </c>
      <c r="I22" s="16">
        <v>1</v>
      </c>
      <c r="J22" s="16"/>
    </row>
    <row r="23" spans="2:10" x14ac:dyDescent="0.25">
      <c r="B23" s="16" t="s">
        <v>34</v>
      </c>
      <c r="C23" s="16">
        <v>1</v>
      </c>
      <c r="D23" s="1">
        <v>1</v>
      </c>
      <c r="F23" s="16">
        <v>2</v>
      </c>
      <c r="G23" s="16">
        <v>1</v>
      </c>
      <c r="H23" s="16"/>
      <c r="I23" s="16"/>
      <c r="J23" s="16"/>
    </row>
    <row r="24" spans="2:10" x14ac:dyDescent="0.25">
      <c r="B24" s="16" t="s">
        <v>32</v>
      </c>
      <c r="C24" s="16">
        <v>1</v>
      </c>
      <c r="D24" s="1">
        <v>1</v>
      </c>
      <c r="F24" s="16">
        <v>2</v>
      </c>
      <c r="G24" s="16"/>
      <c r="H24" s="16">
        <v>1</v>
      </c>
      <c r="I24" s="16"/>
      <c r="J24" s="16"/>
    </row>
    <row r="25" spans="2:10" x14ac:dyDescent="0.25">
      <c r="B25" s="16" t="s">
        <v>33</v>
      </c>
      <c r="C25" s="16">
        <v>1</v>
      </c>
      <c r="E25" s="1">
        <v>1</v>
      </c>
      <c r="F25" s="16">
        <v>1</v>
      </c>
      <c r="G25" s="16">
        <v>2</v>
      </c>
      <c r="H25" s="16">
        <v>1</v>
      </c>
      <c r="I25" s="16"/>
      <c r="J25" s="16"/>
    </row>
  </sheetData>
  <pageMargins left="0.7" right="0.7" top="0.75" bottom="0.75" header="0.3" footer="0.3"/>
  <pageSetup paperSize="9" orientation="landscape" r:id="rId1"/>
  <headerFooter>
    <oddHeader>&amp;CSummer Sixes: Summary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6" zoomScale="80" zoomScaleNormal="80" workbookViewId="0">
      <selection activeCell="B18" sqref="B18:J18"/>
    </sheetView>
  </sheetViews>
  <sheetFormatPr defaultRowHeight="15" x14ac:dyDescent="0.25"/>
  <cols>
    <col min="1" max="1" width="3" bestFit="1" customWidth="1"/>
    <col min="2" max="2" width="12" bestFit="1" customWidth="1"/>
    <col min="3" max="3" width="12.42578125" bestFit="1" customWidth="1"/>
    <col min="4" max="4" width="7.85546875" style="1" bestFit="1" customWidth="1"/>
    <col min="5" max="5" width="6.85546875" style="1" bestFit="1" customWidth="1"/>
    <col min="6" max="6" width="7" bestFit="1" customWidth="1"/>
    <col min="7" max="7" width="7.140625" bestFit="1" customWidth="1"/>
    <col min="8" max="10" width="10.85546875" bestFit="1" customWidth="1"/>
    <col min="11" max="11" width="18.7109375" bestFit="1" customWidth="1"/>
    <col min="12" max="12" width="14.5703125" bestFit="1" customWidth="1"/>
  </cols>
  <sheetData>
    <row r="1" spans="1:12" ht="20.100000000000001" customHeight="1" x14ac:dyDescent="0.25">
      <c r="A1" s="3"/>
      <c r="B1" s="5" t="s">
        <v>9</v>
      </c>
      <c r="C1" s="5" t="s">
        <v>0</v>
      </c>
      <c r="D1" s="6" t="s">
        <v>4</v>
      </c>
      <c r="E1" s="6" t="s">
        <v>6</v>
      </c>
      <c r="F1" s="7" t="s">
        <v>7</v>
      </c>
      <c r="G1" s="11" t="s">
        <v>8</v>
      </c>
      <c r="H1" s="11" t="s">
        <v>1</v>
      </c>
      <c r="I1" s="11" t="s">
        <v>2</v>
      </c>
      <c r="J1" s="11" t="s">
        <v>5</v>
      </c>
      <c r="K1" s="11" t="s">
        <v>26</v>
      </c>
      <c r="L1" s="11" t="s">
        <v>3</v>
      </c>
    </row>
    <row r="2" spans="1:12" ht="20.100000000000001" customHeight="1" x14ac:dyDescent="0.25">
      <c r="A2" s="4"/>
      <c r="B2" s="8" t="s">
        <v>15</v>
      </c>
      <c r="C2" s="9">
        <v>36</v>
      </c>
      <c r="D2" s="9">
        <v>17</v>
      </c>
      <c r="E2" s="9">
        <v>19</v>
      </c>
      <c r="F2" s="9">
        <v>41</v>
      </c>
      <c r="G2" s="9">
        <v>40</v>
      </c>
      <c r="H2" s="10">
        <v>7</v>
      </c>
      <c r="I2" s="10">
        <v>4</v>
      </c>
      <c r="J2" s="10">
        <v>0</v>
      </c>
      <c r="K2" s="10"/>
      <c r="L2" s="10"/>
    </row>
    <row r="3" spans="1:12" ht="20.100000000000001" customHeight="1" x14ac:dyDescent="0.25">
      <c r="A3" s="4"/>
      <c r="B3" s="8" t="s">
        <v>19</v>
      </c>
      <c r="C3" s="8">
        <v>36</v>
      </c>
      <c r="D3" s="9">
        <v>19</v>
      </c>
      <c r="E3" s="9">
        <v>17</v>
      </c>
      <c r="F3" s="9">
        <v>53</v>
      </c>
      <c r="G3" s="9">
        <v>33</v>
      </c>
      <c r="H3" s="10">
        <v>5</v>
      </c>
      <c r="I3" s="10">
        <v>1</v>
      </c>
      <c r="J3" s="10">
        <v>0</v>
      </c>
      <c r="K3" s="10"/>
      <c r="L3" s="10"/>
    </row>
    <row r="4" spans="1:12" s="2" customFormat="1" ht="20.100000000000001" customHeight="1" x14ac:dyDescent="0.25">
      <c r="A4" s="4"/>
      <c r="B4" s="8" t="s">
        <v>22</v>
      </c>
      <c r="C4" s="8">
        <v>19</v>
      </c>
      <c r="D4" s="9">
        <v>5</v>
      </c>
      <c r="E4" s="9">
        <v>14</v>
      </c>
      <c r="F4" s="9">
        <v>14</v>
      </c>
      <c r="G4" s="9">
        <v>24</v>
      </c>
      <c r="H4" s="10">
        <v>1</v>
      </c>
      <c r="I4" s="10">
        <v>0</v>
      </c>
      <c r="J4" s="10">
        <v>0</v>
      </c>
      <c r="K4" s="10"/>
      <c r="L4" s="10"/>
    </row>
    <row r="5" spans="1:12" ht="20.100000000000001" customHeight="1" x14ac:dyDescent="0.25">
      <c r="A5" s="4"/>
      <c r="B5" s="8" t="s">
        <v>12</v>
      </c>
      <c r="C5" s="9">
        <v>37</v>
      </c>
      <c r="D5" s="9">
        <v>18</v>
      </c>
      <c r="E5" s="9">
        <v>19</v>
      </c>
      <c r="F5" s="9">
        <v>42</v>
      </c>
      <c r="G5" s="9">
        <v>33</v>
      </c>
      <c r="H5" s="10">
        <v>8</v>
      </c>
      <c r="I5" s="10">
        <v>1</v>
      </c>
      <c r="J5" s="10">
        <v>0</v>
      </c>
      <c r="K5" s="10"/>
      <c r="L5" s="10"/>
    </row>
    <row r="6" spans="1:12" ht="20.100000000000001" customHeight="1" x14ac:dyDescent="0.25">
      <c r="A6" s="4"/>
      <c r="B6" s="8" t="s">
        <v>13</v>
      </c>
      <c r="C6" s="8">
        <v>34</v>
      </c>
      <c r="D6" s="9">
        <v>20</v>
      </c>
      <c r="E6" s="9">
        <v>14</v>
      </c>
      <c r="F6" s="9">
        <v>50</v>
      </c>
      <c r="G6" s="9">
        <v>27</v>
      </c>
      <c r="H6" s="10">
        <v>12</v>
      </c>
      <c r="I6" s="10">
        <v>7</v>
      </c>
      <c r="J6" s="10">
        <v>1</v>
      </c>
      <c r="K6" s="10"/>
      <c r="L6" s="10">
        <v>139</v>
      </c>
    </row>
    <row r="7" spans="1:12" ht="20.100000000000001" customHeight="1" x14ac:dyDescent="0.25">
      <c r="A7" s="4"/>
      <c r="B7" s="12" t="s">
        <v>20</v>
      </c>
      <c r="C7" s="13"/>
      <c r="D7" s="13"/>
      <c r="E7" s="13"/>
      <c r="F7" s="13"/>
      <c r="G7" s="13"/>
      <c r="H7" s="14"/>
      <c r="I7" s="14"/>
      <c r="J7" s="14"/>
      <c r="K7" s="14"/>
      <c r="L7" s="14"/>
    </row>
    <row r="8" spans="1:12" ht="20.100000000000001" customHeight="1" x14ac:dyDescent="0.25">
      <c r="A8" s="4"/>
      <c r="B8" s="8" t="s">
        <v>11</v>
      </c>
      <c r="C8" s="8">
        <v>9</v>
      </c>
      <c r="D8" s="9">
        <v>1</v>
      </c>
      <c r="E8" s="9">
        <v>8</v>
      </c>
      <c r="F8" s="9">
        <v>3</v>
      </c>
      <c r="G8" s="9">
        <v>9</v>
      </c>
      <c r="H8" s="10">
        <v>0</v>
      </c>
      <c r="I8" s="10">
        <v>0</v>
      </c>
      <c r="J8" s="10">
        <v>0</v>
      </c>
      <c r="K8" s="10"/>
      <c r="L8" s="10"/>
    </row>
    <row r="9" spans="1:12" ht="20.100000000000001" customHeight="1" x14ac:dyDescent="0.25">
      <c r="A9" s="4"/>
      <c r="B9" s="12" t="s">
        <v>24</v>
      </c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 ht="20.100000000000001" customHeight="1" x14ac:dyDescent="0.25">
      <c r="A10" s="4"/>
      <c r="B10" s="12" t="s">
        <v>10</v>
      </c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 ht="20.100000000000001" customHeight="1" x14ac:dyDescent="0.25">
      <c r="A11" s="4"/>
      <c r="B11" s="8" t="s">
        <v>28</v>
      </c>
      <c r="C11" s="9">
        <v>8</v>
      </c>
      <c r="D11" s="9">
        <v>3</v>
      </c>
      <c r="E11" s="9">
        <v>5</v>
      </c>
      <c r="F11" s="9">
        <v>5</v>
      </c>
      <c r="G11" s="9">
        <v>1</v>
      </c>
      <c r="H11" s="10">
        <v>1</v>
      </c>
      <c r="I11" s="10">
        <v>0</v>
      </c>
      <c r="J11" s="10">
        <v>0</v>
      </c>
      <c r="K11" s="10"/>
      <c r="L11" s="10"/>
    </row>
    <row r="12" spans="1:12" ht="20.100000000000001" customHeight="1" x14ac:dyDescent="0.25">
      <c r="A12" s="4"/>
      <c r="B12" s="8" t="s">
        <v>16</v>
      </c>
      <c r="C12" s="8">
        <v>28</v>
      </c>
      <c r="D12" s="9">
        <v>20</v>
      </c>
      <c r="E12" s="9">
        <v>8</v>
      </c>
      <c r="F12" s="9">
        <v>50</v>
      </c>
      <c r="G12" s="9">
        <v>25</v>
      </c>
      <c r="H12" s="10">
        <v>14</v>
      </c>
      <c r="I12" s="10">
        <v>4</v>
      </c>
      <c r="J12" s="10">
        <v>1</v>
      </c>
      <c r="K12" s="10"/>
      <c r="L12" s="10">
        <v>110</v>
      </c>
    </row>
    <row r="13" spans="1:12" ht="20.100000000000001" customHeight="1" x14ac:dyDescent="0.25">
      <c r="A13" s="4"/>
      <c r="B13" s="8" t="s">
        <v>18</v>
      </c>
      <c r="C13" s="8">
        <v>40</v>
      </c>
      <c r="D13" s="9">
        <v>23</v>
      </c>
      <c r="E13" s="9">
        <v>17</v>
      </c>
      <c r="F13" s="9">
        <v>56</v>
      </c>
      <c r="G13" s="9">
        <v>39</v>
      </c>
      <c r="H13" s="10">
        <v>12</v>
      </c>
      <c r="I13" s="10">
        <v>6</v>
      </c>
      <c r="J13" s="10">
        <v>0</v>
      </c>
      <c r="K13" s="10">
        <v>17</v>
      </c>
      <c r="L13" s="10">
        <v>109</v>
      </c>
    </row>
    <row r="14" spans="1:12" ht="20.100000000000001" customHeight="1" x14ac:dyDescent="0.25">
      <c r="A14" s="4"/>
      <c r="B14" s="8" t="s">
        <v>21</v>
      </c>
      <c r="C14" s="9">
        <v>12</v>
      </c>
      <c r="D14" s="9">
        <v>4</v>
      </c>
      <c r="E14" s="9">
        <v>8</v>
      </c>
      <c r="F14" s="9">
        <v>18</v>
      </c>
      <c r="G14" s="9">
        <v>19</v>
      </c>
      <c r="H14" s="10">
        <v>0</v>
      </c>
      <c r="I14" s="10">
        <v>0</v>
      </c>
      <c r="J14" s="10">
        <v>0</v>
      </c>
      <c r="K14" s="10"/>
      <c r="L14" s="10"/>
    </row>
    <row r="15" spans="1:12" ht="20.100000000000001" customHeight="1" x14ac:dyDescent="0.25">
      <c r="A15" s="4"/>
      <c r="B15" s="12" t="s">
        <v>27</v>
      </c>
      <c r="C15" s="13">
        <v>2</v>
      </c>
      <c r="D15" s="13">
        <v>1</v>
      </c>
      <c r="E15" s="13">
        <v>1</v>
      </c>
      <c r="F15" s="13">
        <v>3</v>
      </c>
      <c r="G15" s="13">
        <v>3</v>
      </c>
      <c r="H15" s="14">
        <v>3</v>
      </c>
      <c r="I15" s="14">
        <v>2</v>
      </c>
      <c r="J15" s="14">
        <v>0</v>
      </c>
      <c r="K15" s="14"/>
      <c r="L15" s="14"/>
    </row>
    <row r="16" spans="1:12" ht="20.100000000000001" customHeight="1" x14ac:dyDescent="0.25">
      <c r="A16" s="4"/>
      <c r="B16" s="12" t="s">
        <v>14</v>
      </c>
      <c r="C16" s="13">
        <v>17</v>
      </c>
      <c r="D16" s="13">
        <v>8</v>
      </c>
      <c r="E16" s="13">
        <v>9</v>
      </c>
      <c r="F16" s="13">
        <v>17</v>
      </c>
      <c r="G16" s="13">
        <v>12</v>
      </c>
      <c r="H16" s="14">
        <v>3</v>
      </c>
      <c r="I16" s="14">
        <v>1</v>
      </c>
      <c r="J16" s="14">
        <v>0</v>
      </c>
      <c r="K16" s="14"/>
      <c r="L16" s="14"/>
    </row>
    <row r="18" spans="2:10" x14ac:dyDescent="0.25">
      <c r="B18" s="16" t="s">
        <v>25</v>
      </c>
      <c r="C18" s="16">
        <v>2</v>
      </c>
      <c r="D18" s="1">
        <v>0</v>
      </c>
      <c r="E18" s="1">
        <v>2</v>
      </c>
      <c r="F18" s="16">
        <v>1</v>
      </c>
      <c r="G18" s="16">
        <v>5</v>
      </c>
      <c r="H18" s="16">
        <v>0</v>
      </c>
      <c r="I18" s="16">
        <v>0</v>
      </c>
      <c r="J18" s="16">
        <v>0</v>
      </c>
    </row>
  </sheetData>
  <pageMargins left="0.7" right="0.7" top="0.75" bottom="0.75" header="0.3" footer="0.3"/>
  <pageSetup paperSize="9" orientation="landscape" r:id="rId1"/>
  <headerFooter>
    <oddHeader>&amp;CSummer Sixes: Summary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0" zoomScaleNormal="80" workbookViewId="0">
      <selection activeCell="B18" sqref="B18:K18"/>
    </sheetView>
  </sheetViews>
  <sheetFormatPr defaultRowHeight="15" x14ac:dyDescent="0.25"/>
  <cols>
    <col min="1" max="1" width="3" bestFit="1" customWidth="1"/>
    <col min="2" max="3" width="12.42578125" bestFit="1" customWidth="1"/>
    <col min="4" max="4" width="7.85546875" style="1" bestFit="1" customWidth="1"/>
    <col min="5" max="5" width="6.85546875" style="1" bestFit="1" customWidth="1"/>
    <col min="6" max="6" width="7" bestFit="1" customWidth="1"/>
    <col min="7" max="7" width="7.140625" bestFit="1" customWidth="1"/>
    <col min="8" max="10" width="10.85546875" bestFit="1" customWidth="1"/>
    <col min="11" max="11" width="18.7109375" bestFit="1" customWidth="1"/>
    <col min="12" max="12" width="14.5703125" bestFit="1" customWidth="1"/>
  </cols>
  <sheetData>
    <row r="1" spans="1:12" ht="20.100000000000001" customHeight="1" x14ac:dyDescent="0.25">
      <c r="A1" s="3"/>
      <c r="B1" s="5" t="s">
        <v>9</v>
      </c>
      <c r="C1" s="5" t="s">
        <v>0</v>
      </c>
      <c r="D1" s="6" t="s">
        <v>4</v>
      </c>
      <c r="E1" s="6" t="s">
        <v>6</v>
      </c>
      <c r="F1" s="7" t="s">
        <v>7</v>
      </c>
      <c r="G1" s="11" t="s">
        <v>8</v>
      </c>
      <c r="H1" s="11" t="s">
        <v>1</v>
      </c>
      <c r="I1" s="11" t="s">
        <v>2</v>
      </c>
      <c r="J1" s="11" t="s">
        <v>5</v>
      </c>
      <c r="K1" s="11" t="s">
        <v>26</v>
      </c>
      <c r="L1" s="11" t="s">
        <v>3</v>
      </c>
    </row>
    <row r="2" spans="1:12" ht="20.100000000000001" customHeight="1" thickBot="1" x14ac:dyDescent="0.3">
      <c r="A2" s="4"/>
      <c r="B2" s="8" t="s">
        <v>15</v>
      </c>
      <c r="C2" s="8">
        <v>13</v>
      </c>
      <c r="D2" s="9">
        <v>6</v>
      </c>
      <c r="E2" s="9">
        <v>7</v>
      </c>
      <c r="F2" s="9">
        <v>27</v>
      </c>
      <c r="G2" s="9">
        <v>27</v>
      </c>
      <c r="H2" s="9">
        <v>11</v>
      </c>
      <c r="I2" s="9">
        <v>5</v>
      </c>
      <c r="J2" s="9">
        <v>1</v>
      </c>
      <c r="K2" s="9"/>
      <c r="L2" s="9">
        <v>91</v>
      </c>
    </row>
    <row r="3" spans="1:12" ht="20.100000000000001" customHeight="1" thickBot="1" x14ac:dyDescent="0.3">
      <c r="A3" s="4"/>
      <c r="B3" s="8" t="s">
        <v>19</v>
      </c>
      <c r="C3" s="8">
        <v>12</v>
      </c>
      <c r="D3" s="9">
        <v>8</v>
      </c>
      <c r="E3" s="9">
        <v>4</v>
      </c>
      <c r="F3" s="9">
        <v>27</v>
      </c>
      <c r="G3" s="9">
        <v>20</v>
      </c>
      <c r="H3" s="9">
        <v>12</v>
      </c>
      <c r="I3" s="15">
        <v>6</v>
      </c>
      <c r="J3" s="9">
        <v>2</v>
      </c>
      <c r="K3" s="9"/>
      <c r="L3" s="9">
        <v>107</v>
      </c>
    </row>
    <row r="4" spans="1:12" s="2" customFormat="1" ht="20.100000000000001" customHeight="1" x14ac:dyDescent="0.25">
      <c r="A4" s="4"/>
      <c r="B4" s="8" t="s">
        <v>22</v>
      </c>
      <c r="C4" s="8">
        <v>2</v>
      </c>
      <c r="D4" s="9">
        <v>0</v>
      </c>
      <c r="E4" s="9">
        <v>2</v>
      </c>
      <c r="F4" s="9">
        <v>1</v>
      </c>
      <c r="G4" s="9">
        <v>6</v>
      </c>
      <c r="H4" s="9">
        <v>0</v>
      </c>
      <c r="I4" s="10">
        <v>0</v>
      </c>
      <c r="J4" s="9"/>
      <c r="K4" s="9"/>
      <c r="L4" s="9"/>
    </row>
    <row r="5" spans="1:12" ht="20.100000000000001" customHeight="1" x14ac:dyDescent="0.25">
      <c r="A5" s="4"/>
      <c r="B5" s="8" t="s">
        <v>12</v>
      </c>
      <c r="C5" s="8">
        <v>16</v>
      </c>
      <c r="D5" s="9">
        <v>12</v>
      </c>
      <c r="E5" s="9">
        <v>4</v>
      </c>
      <c r="F5" s="9">
        <v>41</v>
      </c>
      <c r="G5" s="9">
        <v>28</v>
      </c>
      <c r="H5" s="9">
        <v>17</v>
      </c>
      <c r="I5" s="10">
        <v>8</v>
      </c>
      <c r="J5" s="9"/>
      <c r="K5" s="9"/>
      <c r="L5" s="9"/>
    </row>
    <row r="6" spans="1:12" ht="20.100000000000001" customHeight="1" x14ac:dyDescent="0.25">
      <c r="A6" s="4"/>
      <c r="B6" s="8" t="s">
        <v>13</v>
      </c>
      <c r="C6" s="8">
        <v>11</v>
      </c>
      <c r="D6" s="9">
        <v>7</v>
      </c>
      <c r="E6" s="9">
        <v>4</v>
      </c>
      <c r="F6" s="9">
        <v>23</v>
      </c>
      <c r="G6" s="9">
        <v>17</v>
      </c>
      <c r="H6" s="9">
        <v>6</v>
      </c>
      <c r="I6" s="10">
        <v>3</v>
      </c>
      <c r="J6" s="9"/>
      <c r="K6" s="9"/>
      <c r="L6" s="9"/>
    </row>
    <row r="7" spans="1:12" ht="20.100000000000001" customHeight="1" x14ac:dyDescent="0.25">
      <c r="A7" s="4"/>
      <c r="B7" s="8" t="s">
        <v>20</v>
      </c>
      <c r="C7" s="8">
        <v>2</v>
      </c>
      <c r="D7" s="9">
        <v>0</v>
      </c>
      <c r="E7" s="13">
        <v>2</v>
      </c>
      <c r="F7" s="13">
        <v>0</v>
      </c>
      <c r="G7" s="13">
        <v>6</v>
      </c>
      <c r="H7" s="9">
        <v>0</v>
      </c>
      <c r="I7" s="10">
        <v>0</v>
      </c>
      <c r="J7" s="9"/>
      <c r="K7" s="9"/>
      <c r="L7" s="9"/>
    </row>
    <row r="8" spans="1:12" ht="20.100000000000001" customHeight="1" x14ac:dyDescent="0.25">
      <c r="A8" s="4"/>
      <c r="B8" s="12" t="s">
        <v>11</v>
      </c>
      <c r="C8" s="8">
        <v>2</v>
      </c>
      <c r="D8" s="9">
        <v>0</v>
      </c>
      <c r="E8" s="9">
        <v>2</v>
      </c>
      <c r="F8" s="9">
        <v>1</v>
      </c>
      <c r="G8" s="9">
        <v>6</v>
      </c>
      <c r="H8" s="9">
        <v>0</v>
      </c>
      <c r="I8" s="10">
        <v>0</v>
      </c>
      <c r="J8" s="13"/>
      <c r="K8" s="13"/>
      <c r="L8" s="13"/>
    </row>
    <row r="9" spans="1:12" ht="20.100000000000001" customHeight="1" x14ac:dyDescent="0.25">
      <c r="A9" s="4"/>
      <c r="B9" s="12" t="s">
        <v>24</v>
      </c>
      <c r="C9" s="13"/>
      <c r="D9" s="13"/>
      <c r="E9" s="13"/>
      <c r="F9" s="13"/>
      <c r="G9" s="13"/>
      <c r="H9" s="13"/>
      <c r="I9" s="14"/>
      <c r="J9" s="13"/>
      <c r="K9" s="13"/>
      <c r="L9" s="13"/>
    </row>
    <row r="10" spans="1:12" ht="20.100000000000001" customHeight="1" x14ac:dyDescent="0.25">
      <c r="A10" s="4"/>
      <c r="B10" s="12" t="s">
        <v>10</v>
      </c>
      <c r="C10" s="13"/>
      <c r="D10" s="13"/>
      <c r="E10" s="13"/>
      <c r="F10" s="13"/>
      <c r="G10" s="13"/>
      <c r="H10" s="13"/>
      <c r="I10" s="14"/>
      <c r="J10" s="13"/>
      <c r="K10" s="13"/>
      <c r="L10" s="13"/>
    </row>
    <row r="11" spans="1:12" ht="20.100000000000001" customHeight="1" x14ac:dyDescent="0.25">
      <c r="A11" s="4"/>
      <c r="B11" s="12" t="s">
        <v>28</v>
      </c>
      <c r="C11" s="13"/>
      <c r="D11" s="13"/>
      <c r="E11" s="13"/>
      <c r="F11" s="13"/>
      <c r="G11" s="13"/>
      <c r="H11" s="13"/>
      <c r="I11" s="14"/>
      <c r="J11" s="13"/>
      <c r="K11" s="13"/>
      <c r="L11" s="13"/>
    </row>
    <row r="12" spans="1:12" ht="20.100000000000001" customHeight="1" x14ac:dyDescent="0.25">
      <c r="A12" s="4"/>
      <c r="B12" s="8" t="s">
        <v>16</v>
      </c>
      <c r="C12" s="8">
        <v>6</v>
      </c>
      <c r="D12" s="9">
        <v>2</v>
      </c>
      <c r="E12" s="9">
        <v>4</v>
      </c>
      <c r="F12" s="9">
        <v>11</v>
      </c>
      <c r="G12" s="9">
        <v>14</v>
      </c>
      <c r="H12" s="9">
        <v>5</v>
      </c>
      <c r="I12" s="10">
        <v>2</v>
      </c>
      <c r="J12" s="9">
        <v>1</v>
      </c>
      <c r="K12" s="9"/>
      <c r="L12" s="9"/>
    </row>
    <row r="13" spans="1:12" ht="20.100000000000001" customHeight="1" x14ac:dyDescent="0.25">
      <c r="A13" s="4"/>
      <c r="B13" s="8" t="s">
        <v>18</v>
      </c>
      <c r="C13" s="8">
        <v>10</v>
      </c>
      <c r="D13" s="9">
        <v>7</v>
      </c>
      <c r="E13" s="9">
        <v>3</v>
      </c>
      <c r="F13" s="9">
        <v>22</v>
      </c>
      <c r="G13" s="9">
        <v>13</v>
      </c>
      <c r="H13" s="9">
        <v>12</v>
      </c>
      <c r="I13" s="9">
        <v>7</v>
      </c>
      <c r="J13" s="9"/>
      <c r="K13" s="9"/>
      <c r="L13" s="9">
        <v>130</v>
      </c>
    </row>
    <row r="14" spans="1:12" ht="20.100000000000001" customHeight="1" x14ac:dyDescent="0.25">
      <c r="A14" s="4"/>
      <c r="B14" s="8" t="s">
        <v>21</v>
      </c>
      <c r="C14" s="8">
        <v>10</v>
      </c>
      <c r="D14" s="9">
        <v>2</v>
      </c>
      <c r="E14" s="9">
        <v>8</v>
      </c>
      <c r="F14" s="9">
        <v>11</v>
      </c>
      <c r="G14" s="9">
        <v>27</v>
      </c>
      <c r="H14" s="9">
        <v>6</v>
      </c>
      <c r="I14" s="10">
        <v>2</v>
      </c>
      <c r="J14" s="9"/>
      <c r="K14" s="9"/>
      <c r="L14" s="9"/>
    </row>
    <row r="15" spans="1:12" ht="20.100000000000001" customHeight="1" x14ac:dyDescent="0.25">
      <c r="A15" s="4"/>
      <c r="B15" s="12" t="s">
        <v>27</v>
      </c>
      <c r="C15" s="13"/>
      <c r="D15" s="13"/>
      <c r="E15" s="13"/>
      <c r="F15" s="13"/>
      <c r="G15" s="13"/>
      <c r="H15" s="13"/>
      <c r="I15" s="14"/>
      <c r="J15" s="13"/>
      <c r="K15" s="13"/>
      <c r="L15" s="13"/>
    </row>
    <row r="16" spans="1:12" ht="20.100000000000001" customHeight="1" x14ac:dyDescent="0.25">
      <c r="A16" s="4"/>
      <c r="B16" s="8" t="s">
        <v>14</v>
      </c>
      <c r="C16" s="8">
        <v>6</v>
      </c>
      <c r="D16" s="9">
        <v>0</v>
      </c>
      <c r="E16" s="9">
        <v>6</v>
      </c>
      <c r="F16" s="9">
        <v>4</v>
      </c>
      <c r="G16" s="9">
        <v>18</v>
      </c>
      <c r="H16" s="9">
        <v>1</v>
      </c>
      <c r="I16" s="10">
        <v>0</v>
      </c>
      <c r="J16" s="9">
        <v>0</v>
      </c>
      <c r="K16" s="9"/>
      <c r="L16" s="9"/>
    </row>
    <row r="18" spans="2:8" x14ac:dyDescent="0.25">
      <c r="B18" s="16" t="s">
        <v>25</v>
      </c>
      <c r="C18" s="16">
        <v>1</v>
      </c>
      <c r="E18" s="1">
        <v>1</v>
      </c>
      <c r="F18" s="16"/>
      <c r="G18" s="16">
        <v>3</v>
      </c>
      <c r="H18" s="16">
        <v>1</v>
      </c>
    </row>
  </sheetData>
  <pageMargins left="0.7" right="0.7" top="0.75" bottom="0.75" header="0.3" footer="0.3"/>
  <pageSetup paperSize="9" orientation="landscape" r:id="rId1"/>
  <headerFooter>
    <oddHeader>&amp;CSummer Sixes: Summary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70" zoomScaleNormal="70" workbookViewId="0">
      <selection activeCell="B18" sqref="B18:L19"/>
    </sheetView>
  </sheetViews>
  <sheetFormatPr defaultRowHeight="15" x14ac:dyDescent="0.25"/>
  <cols>
    <col min="1" max="1" width="3" bestFit="1" customWidth="1"/>
    <col min="2" max="2" width="12" bestFit="1" customWidth="1"/>
    <col min="3" max="3" width="12.42578125" bestFit="1" customWidth="1"/>
    <col min="4" max="4" width="7.85546875" style="1" bestFit="1" customWidth="1"/>
    <col min="5" max="5" width="6.85546875" style="1" bestFit="1" customWidth="1"/>
    <col min="6" max="6" width="7" bestFit="1" customWidth="1"/>
    <col min="7" max="7" width="7.140625" bestFit="1" customWidth="1"/>
    <col min="8" max="10" width="10.85546875" bestFit="1" customWidth="1"/>
    <col min="11" max="11" width="18.7109375" bestFit="1" customWidth="1"/>
    <col min="12" max="12" width="14.5703125" bestFit="1" customWidth="1"/>
  </cols>
  <sheetData>
    <row r="1" spans="1:12" ht="20.100000000000001" customHeight="1" x14ac:dyDescent="0.25">
      <c r="A1" s="3"/>
      <c r="B1" s="5" t="s">
        <v>9</v>
      </c>
      <c r="C1" s="5" t="s">
        <v>0</v>
      </c>
      <c r="D1" s="6" t="s">
        <v>4</v>
      </c>
      <c r="E1" s="6" t="s">
        <v>6</v>
      </c>
      <c r="F1" s="7" t="s">
        <v>7</v>
      </c>
      <c r="G1" s="11" t="s">
        <v>8</v>
      </c>
      <c r="H1" s="11" t="s">
        <v>1</v>
      </c>
      <c r="I1" s="11" t="s">
        <v>2</v>
      </c>
      <c r="J1" s="11" t="s">
        <v>5</v>
      </c>
      <c r="K1" s="11" t="s">
        <v>26</v>
      </c>
      <c r="L1" s="11" t="s">
        <v>3</v>
      </c>
    </row>
    <row r="2" spans="1:12" ht="20.100000000000001" customHeight="1" x14ac:dyDescent="0.25">
      <c r="A2" s="4"/>
      <c r="B2" s="8" t="s">
        <v>15</v>
      </c>
      <c r="C2" s="9">
        <v>35</v>
      </c>
      <c r="D2" s="9">
        <v>17</v>
      </c>
      <c r="E2" s="9">
        <v>18</v>
      </c>
      <c r="F2" s="9">
        <v>39</v>
      </c>
      <c r="G2" s="9">
        <v>41</v>
      </c>
      <c r="H2" s="10">
        <v>8</v>
      </c>
      <c r="I2" s="10">
        <v>4</v>
      </c>
      <c r="J2" s="10"/>
      <c r="K2" s="10"/>
      <c r="L2" s="10">
        <v>108</v>
      </c>
    </row>
    <row r="3" spans="1:12" ht="20.100000000000001" customHeight="1" x14ac:dyDescent="0.25">
      <c r="A3" s="4"/>
      <c r="B3" s="8" t="s">
        <v>19</v>
      </c>
      <c r="C3" s="8">
        <v>36</v>
      </c>
      <c r="D3" s="9">
        <v>24</v>
      </c>
      <c r="E3" s="9">
        <v>12</v>
      </c>
      <c r="F3" s="9">
        <v>54</v>
      </c>
      <c r="G3" s="9">
        <v>35</v>
      </c>
      <c r="H3" s="10">
        <v>9</v>
      </c>
      <c r="I3" s="10">
        <v>4</v>
      </c>
      <c r="J3" s="10">
        <v>1</v>
      </c>
      <c r="K3" s="10"/>
      <c r="L3" s="10"/>
    </row>
    <row r="4" spans="1:12" s="2" customFormat="1" ht="20.100000000000001" customHeight="1" x14ac:dyDescent="0.25">
      <c r="A4" s="4"/>
      <c r="B4" s="12" t="s">
        <v>22</v>
      </c>
      <c r="C4" s="13">
        <v>4</v>
      </c>
      <c r="D4" s="13">
        <v>1</v>
      </c>
      <c r="E4" s="13">
        <v>3</v>
      </c>
      <c r="F4" s="13">
        <v>3</v>
      </c>
      <c r="G4" s="13">
        <v>7</v>
      </c>
      <c r="H4" s="14">
        <v>0</v>
      </c>
      <c r="I4" s="14">
        <v>0</v>
      </c>
      <c r="J4" s="14"/>
      <c r="K4" s="14"/>
      <c r="L4" s="14"/>
    </row>
    <row r="5" spans="1:12" ht="20.100000000000001" customHeight="1" x14ac:dyDescent="0.25">
      <c r="A5" s="4"/>
      <c r="B5" s="8" t="s">
        <v>12</v>
      </c>
      <c r="C5" s="9">
        <v>41</v>
      </c>
      <c r="D5" s="9">
        <v>25</v>
      </c>
      <c r="E5" s="9">
        <v>16</v>
      </c>
      <c r="F5" s="9">
        <v>58</v>
      </c>
      <c r="G5" s="9">
        <v>40</v>
      </c>
      <c r="H5" s="10">
        <v>7</v>
      </c>
      <c r="I5" s="10">
        <v>2</v>
      </c>
      <c r="J5" s="10">
        <v>1</v>
      </c>
      <c r="K5" s="10"/>
      <c r="L5" s="10"/>
    </row>
    <row r="6" spans="1:12" ht="20.100000000000001" customHeight="1" x14ac:dyDescent="0.25">
      <c r="A6" s="4"/>
      <c r="B6" s="8" t="s">
        <v>13</v>
      </c>
      <c r="C6" s="8">
        <v>29</v>
      </c>
      <c r="D6" s="9">
        <v>21</v>
      </c>
      <c r="E6" s="9">
        <v>8</v>
      </c>
      <c r="F6" s="9">
        <v>59</v>
      </c>
      <c r="G6" s="9">
        <v>36</v>
      </c>
      <c r="H6" s="10">
        <v>19</v>
      </c>
      <c r="I6" s="10">
        <v>6</v>
      </c>
      <c r="J6" s="10"/>
      <c r="K6" s="10"/>
      <c r="L6" s="10"/>
    </row>
    <row r="7" spans="1:12" ht="20.100000000000001" customHeight="1" x14ac:dyDescent="0.25">
      <c r="A7" s="4"/>
      <c r="B7" s="8" t="s">
        <v>20</v>
      </c>
      <c r="C7" s="8">
        <v>17</v>
      </c>
      <c r="D7" s="9">
        <v>6</v>
      </c>
      <c r="E7" s="9">
        <v>11</v>
      </c>
      <c r="F7" s="9">
        <v>22</v>
      </c>
      <c r="G7" s="9">
        <v>26</v>
      </c>
      <c r="H7" s="10">
        <v>0</v>
      </c>
      <c r="I7" s="10">
        <v>0</v>
      </c>
      <c r="J7" s="10"/>
      <c r="K7" s="10"/>
      <c r="L7" s="10"/>
    </row>
    <row r="8" spans="1:12" ht="20.100000000000001" customHeight="1" x14ac:dyDescent="0.25">
      <c r="A8" s="4"/>
      <c r="B8" s="8" t="s">
        <v>11</v>
      </c>
      <c r="C8" s="9">
        <v>3</v>
      </c>
      <c r="D8" s="9">
        <v>2</v>
      </c>
      <c r="E8" s="9">
        <v>1</v>
      </c>
      <c r="F8" s="9">
        <v>4</v>
      </c>
      <c r="G8" s="9">
        <v>4</v>
      </c>
      <c r="H8" s="10">
        <v>0</v>
      </c>
      <c r="I8" s="10">
        <v>0</v>
      </c>
      <c r="J8" s="10"/>
      <c r="K8" s="10"/>
      <c r="L8" s="10"/>
    </row>
    <row r="9" spans="1:12" ht="20.100000000000001" customHeight="1" x14ac:dyDescent="0.25">
      <c r="A9" s="4"/>
      <c r="B9" s="12" t="s">
        <v>24</v>
      </c>
      <c r="C9" s="13">
        <v>4</v>
      </c>
      <c r="D9" s="13">
        <v>3</v>
      </c>
      <c r="E9" s="13">
        <v>1</v>
      </c>
      <c r="F9" s="13">
        <v>6</v>
      </c>
      <c r="G9" s="13">
        <v>2</v>
      </c>
      <c r="H9" s="14">
        <v>0</v>
      </c>
      <c r="I9" s="14">
        <v>0</v>
      </c>
      <c r="J9" s="14"/>
      <c r="K9" s="14"/>
      <c r="L9" s="14"/>
    </row>
    <row r="10" spans="1:12" ht="20.100000000000001" customHeight="1" x14ac:dyDescent="0.25">
      <c r="A10" s="4"/>
      <c r="B10" s="8" t="s">
        <v>10</v>
      </c>
      <c r="C10" s="8">
        <v>32</v>
      </c>
      <c r="D10" s="9">
        <v>13</v>
      </c>
      <c r="E10" s="9">
        <v>19</v>
      </c>
      <c r="F10" s="9">
        <v>33</v>
      </c>
      <c r="G10" s="9">
        <v>40</v>
      </c>
      <c r="H10" s="10">
        <v>7</v>
      </c>
      <c r="I10" s="10">
        <v>1</v>
      </c>
      <c r="J10" s="10"/>
      <c r="K10" s="10"/>
      <c r="L10" s="10"/>
    </row>
    <row r="11" spans="1:12" ht="20.100000000000001" customHeight="1" x14ac:dyDescent="0.25">
      <c r="A11" s="4"/>
      <c r="B11" s="12" t="s">
        <v>28</v>
      </c>
      <c r="C11" s="13"/>
      <c r="D11" s="13"/>
      <c r="E11" s="13"/>
      <c r="F11" s="13"/>
      <c r="G11" s="13"/>
      <c r="H11" s="14"/>
      <c r="I11" s="14"/>
      <c r="J11" s="14"/>
      <c r="K11" s="14"/>
      <c r="L11" s="14"/>
    </row>
    <row r="12" spans="1:12" ht="20.100000000000001" customHeight="1" x14ac:dyDescent="0.25">
      <c r="A12" s="4"/>
      <c r="B12" s="8" t="s">
        <v>16</v>
      </c>
      <c r="C12" s="8">
        <v>18</v>
      </c>
      <c r="D12" s="9">
        <v>11</v>
      </c>
      <c r="E12" s="9">
        <v>7</v>
      </c>
      <c r="F12" s="9">
        <v>29</v>
      </c>
      <c r="G12" s="9">
        <v>19</v>
      </c>
      <c r="H12" s="10">
        <v>7</v>
      </c>
      <c r="I12" s="10">
        <v>4</v>
      </c>
      <c r="J12" s="10">
        <v>1</v>
      </c>
      <c r="K12" s="10"/>
      <c r="L12" s="10"/>
    </row>
    <row r="13" spans="1:12" ht="20.100000000000001" customHeight="1" x14ac:dyDescent="0.25">
      <c r="A13" s="4"/>
      <c r="B13" s="8" t="s">
        <v>18</v>
      </c>
      <c r="C13" s="8">
        <v>28</v>
      </c>
      <c r="D13" s="9">
        <v>15</v>
      </c>
      <c r="E13" s="9">
        <v>13</v>
      </c>
      <c r="F13" s="9">
        <v>36</v>
      </c>
      <c r="G13" s="9">
        <v>30</v>
      </c>
      <c r="H13" s="10">
        <v>7</v>
      </c>
      <c r="I13" s="10">
        <v>4</v>
      </c>
      <c r="J13" s="10">
        <v>1</v>
      </c>
      <c r="K13" s="10"/>
      <c r="L13" s="10">
        <v>112</v>
      </c>
    </row>
    <row r="14" spans="1:12" ht="20.100000000000001" customHeight="1" x14ac:dyDescent="0.25">
      <c r="A14" s="4"/>
      <c r="B14" s="8" t="s">
        <v>21</v>
      </c>
      <c r="C14" s="8">
        <v>9</v>
      </c>
      <c r="D14" s="9">
        <v>3</v>
      </c>
      <c r="E14" s="9">
        <v>6</v>
      </c>
      <c r="F14" s="9">
        <v>7</v>
      </c>
      <c r="G14" s="9">
        <v>12</v>
      </c>
      <c r="H14" s="10">
        <v>2</v>
      </c>
      <c r="I14" s="10">
        <v>1</v>
      </c>
      <c r="J14" s="10"/>
      <c r="K14" s="10"/>
      <c r="L14" s="10"/>
    </row>
    <row r="15" spans="1:12" ht="20.100000000000001" customHeight="1" x14ac:dyDescent="0.25">
      <c r="A15" s="4"/>
      <c r="B15" s="12" t="s">
        <v>27</v>
      </c>
      <c r="C15" s="13"/>
      <c r="D15" s="13"/>
      <c r="E15" s="13"/>
      <c r="F15" s="13"/>
      <c r="G15" s="13"/>
      <c r="H15" s="14"/>
      <c r="I15" s="14"/>
      <c r="J15" s="14"/>
      <c r="K15" s="14"/>
      <c r="L15" s="14"/>
    </row>
    <row r="16" spans="1:12" ht="20.100000000000001" customHeight="1" x14ac:dyDescent="0.25">
      <c r="A16" s="4"/>
      <c r="B16" s="8" t="s">
        <v>14</v>
      </c>
      <c r="C16" s="9">
        <v>27</v>
      </c>
      <c r="D16" s="9">
        <v>11</v>
      </c>
      <c r="E16" s="9">
        <v>16</v>
      </c>
      <c r="F16" s="9">
        <v>27</v>
      </c>
      <c r="G16" s="9">
        <v>37</v>
      </c>
      <c r="H16" s="10">
        <v>6</v>
      </c>
      <c r="I16" s="10">
        <v>1</v>
      </c>
      <c r="J16" s="10">
        <v>0</v>
      </c>
      <c r="K16" s="10"/>
      <c r="L16" s="10"/>
    </row>
    <row r="18" spans="2:11" x14ac:dyDescent="0.25">
      <c r="B18" s="16" t="s">
        <v>17</v>
      </c>
      <c r="C18" s="16">
        <v>4</v>
      </c>
      <c r="D18" s="1">
        <v>2</v>
      </c>
      <c r="E18" s="1">
        <v>2</v>
      </c>
      <c r="F18" s="16">
        <v>5</v>
      </c>
      <c r="G18" s="16">
        <v>5</v>
      </c>
      <c r="H18" s="16">
        <v>2</v>
      </c>
      <c r="I18" s="16">
        <v>2</v>
      </c>
      <c r="J18" s="16"/>
      <c r="K18" s="16"/>
    </row>
    <row r="19" spans="2:11" x14ac:dyDescent="0.25">
      <c r="B19" s="16" t="s">
        <v>23</v>
      </c>
      <c r="C19" s="16">
        <v>1</v>
      </c>
      <c r="E19" s="1">
        <v>1</v>
      </c>
      <c r="F19" s="16">
        <v>1</v>
      </c>
      <c r="G19" s="16">
        <v>2</v>
      </c>
      <c r="H19" s="16"/>
      <c r="I19" s="16"/>
      <c r="J19" s="16"/>
      <c r="K19" s="16"/>
    </row>
  </sheetData>
  <pageMargins left="0.7" right="0.7" top="0.75" bottom="0.75" header="0.3" footer="0.3"/>
  <pageSetup paperSize="9" orientation="landscape" r:id="rId1"/>
  <headerFooter>
    <oddHeader>&amp;CSummer Sixes: Summary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0" zoomScaleNormal="80" workbookViewId="0">
      <selection activeCell="B18" sqref="B18:L19"/>
    </sheetView>
  </sheetViews>
  <sheetFormatPr defaultRowHeight="15" x14ac:dyDescent="0.25"/>
  <cols>
    <col min="1" max="1" width="3" bestFit="1" customWidth="1"/>
    <col min="2" max="3" width="12.42578125" bestFit="1" customWidth="1"/>
    <col min="4" max="4" width="7.85546875" style="1" bestFit="1" customWidth="1"/>
    <col min="5" max="5" width="6.85546875" style="1" bestFit="1" customWidth="1"/>
    <col min="6" max="6" width="7" bestFit="1" customWidth="1"/>
    <col min="7" max="7" width="7.140625" bestFit="1" customWidth="1"/>
    <col min="8" max="10" width="10.85546875" bestFit="1" customWidth="1"/>
    <col min="11" max="11" width="18.7109375" bestFit="1" customWidth="1"/>
    <col min="12" max="12" width="14.5703125" bestFit="1" customWidth="1"/>
  </cols>
  <sheetData>
    <row r="1" spans="1:12" ht="20.100000000000001" customHeight="1" x14ac:dyDescent="0.25">
      <c r="A1" s="3"/>
      <c r="B1" s="5" t="s">
        <v>9</v>
      </c>
      <c r="C1" s="5" t="s">
        <v>0</v>
      </c>
      <c r="D1" s="6" t="s">
        <v>4</v>
      </c>
      <c r="E1" s="6" t="s">
        <v>6</v>
      </c>
      <c r="F1" s="7" t="s">
        <v>7</v>
      </c>
      <c r="G1" s="11" t="s">
        <v>8</v>
      </c>
      <c r="H1" s="11" t="s">
        <v>1</v>
      </c>
      <c r="I1" s="11" t="s">
        <v>2</v>
      </c>
      <c r="J1" s="11" t="s">
        <v>5</v>
      </c>
      <c r="K1" s="11" t="s">
        <v>26</v>
      </c>
      <c r="L1" s="11" t="s">
        <v>3</v>
      </c>
    </row>
    <row r="2" spans="1:12" ht="20.100000000000001" customHeight="1" x14ac:dyDescent="0.25">
      <c r="A2" s="4"/>
      <c r="B2" s="8" t="s">
        <v>15</v>
      </c>
      <c r="C2" s="9">
        <v>9</v>
      </c>
      <c r="D2" s="9">
        <v>4</v>
      </c>
      <c r="E2" s="9">
        <v>5</v>
      </c>
      <c r="F2" s="9">
        <v>17</v>
      </c>
      <c r="G2" s="9">
        <v>20</v>
      </c>
      <c r="H2" s="10">
        <v>4</v>
      </c>
      <c r="I2" s="10">
        <v>1</v>
      </c>
      <c r="J2" s="10"/>
      <c r="K2" s="10"/>
      <c r="L2" s="10">
        <v>84</v>
      </c>
    </row>
    <row r="3" spans="1:12" ht="20.100000000000001" customHeight="1" x14ac:dyDescent="0.25">
      <c r="A3" s="4"/>
      <c r="B3" s="8" t="s">
        <v>19</v>
      </c>
      <c r="C3" s="9">
        <v>9</v>
      </c>
      <c r="D3" s="9">
        <v>5</v>
      </c>
      <c r="E3" s="9">
        <v>4</v>
      </c>
      <c r="F3" s="9">
        <v>17</v>
      </c>
      <c r="G3" s="9">
        <v>16</v>
      </c>
      <c r="H3" s="10">
        <v>8</v>
      </c>
      <c r="I3" s="10">
        <v>5</v>
      </c>
      <c r="J3" s="10"/>
      <c r="K3" s="10"/>
      <c r="L3" s="10"/>
    </row>
    <row r="4" spans="1:12" ht="20.100000000000001" customHeight="1" x14ac:dyDescent="0.25">
      <c r="A4" s="4"/>
      <c r="B4" s="12" t="s">
        <v>22</v>
      </c>
      <c r="C4" s="13"/>
      <c r="D4" s="13"/>
      <c r="E4" s="13"/>
      <c r="F4" s="13"/>
      <c r="G4" s="13"/>
      <c r="H4" s="14"/>
      <c r="I4" s="14"/>
      <c r="J4" s="14"/>
      <c r="K4" s="14"/>
      <c r="L4" s="14"/>
    </row>
    <row r="5" spans="1:12" s="2" customFormat="1" ht="20.100000000000001" customHeight="1" x14ac:dyDescent="0.25">
      <c r="A5" s="4"/>
      <c r="B5" s="12" t="s">
        <v>12</v>
      </c>
      <c r="C5" s="13">
        <v>8</v>
      </c>
      <c r="D5" s="13">
        <v>5</v>
      </c>
      <c r="E5" s="13">
        <v>3</v>
      </c>
      <c r="F5" s="13">
        <v>17</v>
      </c>
      <c r="G5" s="13">
        <v>15</v>
      </c>
      <c r="H5" s="14">
        <v>4</v>
      </c>
      <c r="I5" s="14">
        <v>1</v>
      </c>
      <c r="J5" s="14"/>
      <c r="K5" s="14">
        <v>17</v>
      </c>
      <c r="L5" s="14"/>
    </row>
    <row r="6" spans="1:12" ht="20.100000000000001" customHeight="1" x14ac:dyDescent="0.25">
      <c r="A6" s="4"/>
      <c r="B6" s="8" t="s">
        <v>13</v>
      </c>
      <c r="C6" s="9">
        <v>13</v>
      </c>
      <c r="D6" s="9">
        <v>8</v>
      </c>
      <c r="E6" s="9">
        <v>5</v>
      </c>
      <c r="F6" s="9">
        <v>26</v>
      </c>
      <c r="G6" s="9">
        <v>21</v>
      </c>
      <c r="H6" s="10">
        <v>8</v>
      </c>
      <c r="I6" s="10">
        <v>3</v>
      </c>
      <c r="J6" s="10">
        <v>1</v>
      </c>
      <c r="K6" s="10"/>
      <c r="L6" s="10">
        <v>109</v>
      </c>
    </row>
    <row r="7" spans="1:12" ht="20.100000000000001" customHeight="1" x14ac:dyDescent="0.25">
      <c r="A7" s="4"/>
      <c r="B7" s="12" t="s">
        <v>20</v>
      </c>
      <c r="C7" s="13">
        <v>2</v>
      </c>
      <c r="D7" s="13">
        <v>0</v>
      </c>
      <c r="E7" s="13">
        <v>2</v>
      </c>
      <c r="F7" s="13">
        <v>2</v>
      </c>
      <c r="G7" s="13">
        <v>6</v>
      </c>
      <c r="H7" s="14">
        <v>0</v>
      </c>
      <c r="I7" s="14">
        <v>0</v>
      </c>
      <c r="J7" s="14"/>
      <c r="K7" s="14"/>
      <c r="L7" s="14"/>
    </row>
    <row r="8" spans="1:12" ht="20.100000000000001" customHeight="1" x14ac:dyDescent="0.25">
      <c r="A8" s="4"/>
      <c r="B8" s="12" t="s">
        <v>11</v>
      </c>
      <c r="C8" s="13"/>
      <c r="D8" s="13"/>
      <c r="E8" s="13"/>
      <c r="F8" s="13"/>
      <c r="G8" s="13"/>
      <c r="H8" s="14"/>
      <c r="I8" s="14"/>
      <c r="J8" s="14"/>
      <c r="K8" s="14"/>
      <c r="L8" s="14"/>
    </row>
    <row r="9" spans="1:12" ht="20.100000000000001" customHeight="1" x14ac:dyDescent="0.25">
      <c r="A9" s="4"/>
      <c r="B9" s="8" t="s">
        <v>24</v>
      </c>
      <c r="C9" s="9">
        <v>7</v>
      </c>
      <c r="D9" s="9">
        <v>2</v>
      </c>
      <c r="E9" s="9">
        <v>6</v>
      </c>
      <c r="F9" s="9">
        <v>9</v>
      </c>
      <c r="G9" s="9">
        <v>15</v>
      </c>
      <c r="H9" s="10">
        <v>2</v>
      </c>
      <c r="I9" s="10">
        <v>2</v>
      </c>
      <c r="J9" s="10"/>
      <c r="K9" s="10"/>
      <c r="L9" s="10"/>
    </row>
    <row r="10" spans="1:12" ht="20.100000000000001" customHeight="1" x14ac:dyDescent="0.25">
      <c r="A10" s="4"/>
      <c r="B10" s="8" t="s">
        <v>10</v>
      </c>
      <c r="C10" s="9">
        <v>8</v>
      </c>
      <c r="D10" s="9">
        <v>5</v>
      </c>
      <c r="E10" s="9">
        <v>3</v>
      </c>
      <c r="F10" s="9">
        <v>15</v>
      </c>
      <c r="G10" s="9">
        <v>14</v>
      </c>
      <c r="H10" s="10">
        <v>3</v>
      </c>
      <c r="I10" s="10">
        <v>0</v>
      </c>
      <c r="J10" s="10"/>
      <c r="K10" s="10"/>
      <c r="L10" s="10">
        <v>100</v>
      </c>
    </row>
    <row r="11" spans="1:12" ht="20.100000000000001" customHeight="1" x14ac:dyDescent="0.25">
      <c r="A11" s="4"/>
      <c r="B11" s="12" t="s">
        <v>28</v>
      </c>
      <c r="C11" s="13">
        <v>1</v>
      </c>
      <c r="D11" s="13">
        <v>0</v>
      </c>
      <c r="E11" s="13">
        <v>1</v>
      </c>
      <c r="F11" s="13">
        <v>0</v>
      </c>
      <c r="G11" s="13">
        <v>3</v>
      </c>
      <c r="H11" s="14">
        <v>0</v>
      </c>
      <c r="I11" s="14">
        <v>0</v>
      </c>
      <c r="J11" s="14"/>
      <c r="K11" s="14"/>
      <c r="L11" s="14"/>
    </row>
    <row r="12" spans="1:12" ht="20.100000000000001" customHeight="1" x14ac:dyDescent="0.25">
      <c r="A12" s="4"/>
      <c r="B12" s="12" t="s">
        <v>16</v>
      </c>
      <c r="C12" s="13">
        <v>2</v>
      </c>
      <c r="D12" s="13">
        <v>0</v>
      </c>
      <c r="E12" s="13">
        <v>2</v>
      </c>
      <c r="F12" s="13">
        <v>3</v>
      </c>
      <c r="G12" s="13">
        <v>6</v>
      </c>
      <c r="H12" s="14">
        <v>2</v>
      </c>
      <c r="I12" s="14">
        <v>1</v>
      </c>
      <c r="J12" s="14"/>
      <c r="K12" s="14"/>
      <c r="L12" s="14"/>
    </row>
    <row r="13" spans="1:12" ht="20.100000000000001" customHeight="1" x14ac:dyDescent="0.25">
      <c r="A13" s="4"/>
      <c r="B13" s="12" t="s">
        <v>18</v>
      </c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ht="20.100000000000001" customHeight="1" x14ac:dyDescent="0.25">
      <c r="A14" s="4"/>
      <c r="B14" s="12" t="s">
        <v>21</v>
      </c>
      <c r="C14" s="13"/>
      <c r="D14" s="13"/>
      <c r="E14" s="13"/>
      <c r="F14" s="13"/>
      <c r="G14" s="13"/>
      <c r="H14" s="14"/>
      <c r="I14" s="14"/>
      <c r="J14" s="14"/>
      <c r="K14" s="14"/>
      <c r="L14" s="14"/>
    </row>
    <row r="15" spans="1:12" ht="20.100000000000001" customHeight="1" x14ac:dyDescent="0.25">
      <c r="A15" s="4"/>
      <c r="B15" s="12" t="s">
        <v>27</v>
      </c>
      <c r="C15" s="13">
        <v>3</v>
      </c>
      <c r="D15" s="13">
        <v>1</v>
      </c>
      <c r="E15" s="13">
        <v>2</v>
      </c>
      <c r="F15" s="13">
        <v>5</v>
      </c>
      <c r="G15" s="13">
        <v>8</v>
      </c>
      <c r="H15" s="14">
        <v>1</v>
      </c>
      <c r="I15" s="14">
        <v>1</v>
      </c>
      <c r="J15" s="14"/>
      <c r="K15" s="14"/>
      <c r="L15" s="14"/>
    </row>
    <row r="16" spans="1:12" ht="20.100000000000001" customHeight="1" x14ac:dyDescent="0.25">
      <c r="A16" s="4"/>
      <c r="B16" s="8" t="s">
        <v>14</v>
      </c>
      <c r="C16" s="9">
        <v>4</v>
      </c>
      <c r="D16" s="9">
        <v>1</v>
      </c>
      <c r="E16" s="9">
        <v>3</v>
      </c>
      <c r="F16" s="9">
        <v>5</v>
      </c>
      <c r="G16" s="9">
        <v>10</v>
      </c>
      <c r="H16" s="10">
        <v>2</v>
      </c>
      <c r="I16" s="10">
        <v>2</v>
      </c>
      <c r="J16" s="10"/>
      <c r="K16" s="10"/>
      <c r="L16" s="10"/>
    </row>
    <row r="17" spans="2:12" ht="20.100000000000001" customHeight="1" x14ac:dyDescent="0.25"/>
    <row r="18" spans="2:12" ht="20.100000000000001" customHeight="1" x14ac:dyDescent="0.25">
      <c r="B18" s="16" t="s">
        <v>29</v>
      </c>
      <c r="C18" s="16">
        <v>4</v>
      </c>
      <c r="D18" s="1">
        <v>1</v>
      </c>
      <c r="E18" s="1">
        <v>3</v>
      </c>
      <c r="F18" s="16">
        <v>6</v>
      </c>
      <c r="G18" s="16">
        <v>10</v>
      </c>
      <c r="H18" s="16">
        <v>4</v>
      </c>
      <c r="I18" s="16">
        <v>3</v>
      </c>
      <c r="J18" s="16"/>
      <c r="K18" s="16"/>
      <c r="L18" s="16"/>
    </row>
    <row r="19" spans="2:12" x14ac:dyDescent="0.25">
      <c r="B19" s="16" t="s">
        <v>30</v>
      </c>
      <c r="C19" s="16">
        <v>1</v>
      </c>
      <c r="D19" s="1">
        <v>1</v>
      </c>
      <c r="E19" s="1">
        <v>0</v>
      </c>
      <c r="F19" s="16">
        <v>3</v>
      </c>
      <c r="G19" s="16">
        <v>1</v>
      </c>
      <c r="H19" s="16">
        <v>1</v>
      </c>
      <c r="I19" s="16">
        <v>1</v>
      </c>
      <c r="J19" s="16"/>
      <c r="K19" s="16"/>
      <c r="L19" s="16"/>
    </row>
  </sheetData>
  <pageMargins left="0.7" right="0.7" top="0.75" bottom="0.75" header="0.3" footer="0.3"/>
  <pageSetup paperSize="9" orientation="landscape" r:id="rId1"/>
  <headerFooter>
    <oddHeader>&amp;CSummer Sixes: Summary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70" zoomScaleNormal="70" workbookViewId="0">
      <selection activeCell="B19" sqref="B19:H19"/>
    </sheetView>
  </sheetViews>
  <sheetFormatPr defaultRowHeight="15" x14ac:dyDescent="0.25"/>
  <cols>
    <col min="1" max="1" width="3" bestFit="1" customWidth="1"/>
    <col min="2" max="2" width="12" bestFit="1" customWidth="1"/>
    <col min="3" max="3" width="12.42578125" bestFit="1" customWidth="1"/>
    <col min="4" max="4" width="7.85546875" style="1" bestFit="1" customWidth="1"/>
    <col min="5" max="5" width="6.85546875" style="1" bestFit="1" customWidth="1"/>
    <col min="6" max="6" width="7" bestFit="1" customWidth="1"/>
    <col min="7" max="7" width="7.140625" bestFit="1" customWidth="1"/>
    <col min="8" max="10" width="10.85546875" bestFit="1" customWidth="1"/>
    <col min="11" max="11" width="18.7109375" bestFit="1" customWidth="1"/>
    <col min="12" max="12" width="14.5703125" bestFit="1" customWidth="1"/>
  </cols>
  <sheetData>
    <row r="1" spans="1:12" ht="20.100000000000001" customHeight="1" x14ac:dyDescent="0.25">
      <c r="A1" s="3"/>
      <c r="B1" s="5" t="s">
        <v>9</v>
      </c>
      <c r="C1" s="5" t="s">
        <v>0</v>
      </c>
      <c r="D1" s="6" t="s">
        <v>4</v>
      </c>
      <c r="E1" s="6" t="s">
        <v>6</v>
      </c>
      <c r="F1" s="7" t="s">
        <v>7</v>
      </c>
      <c r="G1" s="11" t="s">
        <v>8</v>
      </c>
      <c r="H1" s="11" t="s">
        <v>1</v>
      </c>
      <c r="I1" s="11" t="s">
        <v>2</v>
      </c>
      <c r="J1" s="11" t="s">
        <v>5</v>
      </c>
      <c r="K1" s="11" t="s">
        <v>26</v>
      </c>
      <c r="L1" s="11" t="s">
        <v>3</v>
      </c>
    </row>
    <row r="2" spans="1:12" ht="20.100000000000001" customHeight="1" x14ac:dyDescent="0.25">
      <c r="A2" s="4"/>
      <c r="B2" s="8" t="s">
        <v>15</v>
      </c>
      <c r="C2" s="9">
        <v>36</v>
      </c>
      <c r="D2" s="9">
        <v>28</v>
      </c>
      <c r="E2" s="9">
        <v>8</v>
      </c>
      <c r="F2" s="9">
        <v>61</v>
      </c>
      <c r="G2" s="9">
        <v>29</v>
      </c>
      <c r="H2" s="10">
        <v>13</v>
      </c>
      <c r="I2" s="10">
        <v>1</v>
      </c>
      <c r="J2" s="10"/>
      <c r="K2" s="10"/>
      <c r="L2" s="10"/>
    </row>
    <row r="3" spans="1:12" ht="20.100000000000001" customHeight="1" x14ac:dyDescent="0.25">
      <c r="A3" s="4"/>
      <c r="B3" s="8" t="s">
        <v>19</v>
      </c>
      <c r="C3" s="8">
        <v>22</v>
      </c>
      <c r="D3" s="9">
        <v>8</v>
      </c>
      <c r="E3" s="9">
        <v>14</v>
      </c>
      <c r="F3" s="9">
        <v>27</v>
      </c>
      <c r="G3" s="9">
        <v>33</v>
      </c>
      <c r="H3" s="10">
        <v>6</v>
      </c>
      <c r="I3" s="10">
        <v>3</v>
      </c>
      <c r="J3" s="10"/>
      <c r="K3" s="10" t="s">
        <v>31</v>
      </c>
      <c r="L3" s="10"/>
    </row>
    <row r="4" spans="1:12" s="2" customFormat="1" ht="20.100000000000001" customHeight="1" x14ac:dyDescent="0.25">
      <c r="A4" s="4"/>
      <c r="B4" s="12" t="s">
        <v>22</v>
      </c>
      <c r="C4" s="13">
        <v>5</v>
      </c>
      <c r="D4" s="13"/>
      <c r="E4" s="13">
        <v>5</v>
      </c>
      <c r="F4" s="13">
        <v>1</v>
      </c>
      <c r="G4" s="13">
        <v>12</v>
      </c>
      <c r="H4" s="14"/>
      <c r="I4" s="14"/>
      <c r="J4" s="14"/>
      <c r="K4" s="14"/>
      <c r="L4" s="14"/>
    </row>
    <row r="5" spans="1:12" ht="20.100000000000001" customHeight="1" x14ac:dyDescent="0.25">
      <c r="A5" s="4"/>
      <c r="B5" s="8" t="s">
        <v>12</v>
      </c>
      <c r="C5" s="9">
        <v>32</v>
      </c>
      <c r="D5" s="9">
        <v>21</v>
      </c>
      <c r="E5" s="9">
        <v>11</v>
      </c>
      <c r="F5" s="9">
        <v>52</v>
      </c>
      <c r="G5" s="9">
        <v>36</v>
      </c>
      <c r="H5" s="10">
        <v>6</v>
      </c>
      <c r="I5" s="10">
        <v>3</v>
      </c>
      <c r="J5" s="10"/>
      <c r="K5" s="10">
        <v>18</v>
      </c>
      <c r="L5" s="10"/>
    </row>
    <row r="6" spans="1:12" ht="20.100000000000001" customHeight="1" x14ac:dyDescent="0.25">
      <c r="A6" s="4"/>
      <c r="B6" s="8" t="s">
        <v>13</v>
      </c>
      <c r="C6" s="8">
        <v>28</v>
      </c>
      <c r="D6" s="9">
        <v>18</v>
      </c>
      <c r="E6" s="9">
        <v>10</v>
      </c>
      <c r="F6" s="9">
        <v>46</v>
      </c>
      <c r="G6" s="9">
        <v>31</v>
      </c>
      <c r="H6" s="10">
        <v>16</v>
      </c>
      <c r="I6" s="10">
        <v>9</v>
      </c>
      <c r="J6" s="10">
        <v>2</v>
      </c>
      <c r="K6" s="10" t="s">
        <v>31</v>
      </c>
      <c r="L6" s="10"/>
    </row>
    <row r="7" spans="1:12" ht="20.100000000000001" customHeight="1" x14ac:dyDescent="0.25">
      <c r="A7" s="4"/>
      <c r="B7" s="8" t="s">
        <v>20</v>
      </c>
      <c r="C7" s="13">
        <v>9</v>
      </c>
      <c r="D7" s="13">
        <v>4</v>
      </c>
      <c r="E7" s="13">
        <v>5</v>
      </c>
      <c r="F7" s="13">
        <v>6</v>
      </c>
      <c r="G7" s="13">
        <v>7</v>
      </c>
      <c r="H7" s="14">
        <v>1</v>
      </c>
      <c r="I7" s="14"/>
      <c r="J7" s="14"/>
      <c r="K7" s="14"/>
      <c r="L7" s="14"/>
    </row>
    <row r="8" spans="1:12" ht="20.100000000000001" customHeight="1" x14ac:dyDescent="0.25">
      <c r="A8" s="4"/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</row>
    <row r="9" spans="1:12" ht="20.100000000000001" customHeight="1" x14ac:dyDescent="0.25">
      <c r="A9" s="4"/>
      <c r="B9" s="12" t="s">
        <v>24</v>
      </c>
      <c r="C9" s="13">
        <v>18</v>
      </c>
      <c r="D9" s="13">
        <v>10</v>
      </c>
      <c r="E9" s="13">
        <v>8</v>
      </c>
      <c r="F9" s="13">
        <v>24</v>
      </c>
      <c r="G9" s="13">
        <v>25</v>
      </c>
      <c r="H9" s="14">
        <v>4</v>
      </c>
      <c r="I9" s="14">
        <v>2</v>
      </c>
      <c r="J9" s="14"/>
      <c r="K9" s="14"/>
      <c r="L9" s="14"/>
    </row>
    <row r="10" spans="1:12" ht="20.100000000000001" customHeight="1" x14ac:dyDescent="0.25">
      <c r="A10" s="4"/>
      <c r="B10" s="8" t="s">
        <v>10</v>
      </c>
      <c r="C10" s="8">
        <v>24</v>
      </c>
      <c r="D10" s="9">
        <v>12</v>
      </c>
      <c r="E10" s="9">
        <v>12</v>
      </c>
      <c r="F10" s="9">
        <v>32</v>
      </c>
      <c r="G10" s="9">
        <v>35</v>
      </c>
      <c r="H10" s="10">
        <v>2</v>
      </c>
      <c r="I10" s="10"/>
      <c r="J10" s="10"/>
      <c r="K10" s="10"/>
      <c r="L10" s="10"/>
    </row>
    <row r="11" spans="1:12" ht="20.100000000000001" customHeight="1" x14ac:dyDescent="0.25">
      <c r="A11" s="4"/>
      <c r="B11" s="12" t="s">
        <v>28</v>
      </c>
      <c r="C11" s="13">
        <v>8</v>
      </c>
      <c r="D11" s="13">
        <v>6</v>
      </c>
      <c r="E11" s="13">
        <v>2</v>
      </c>
      <c r="F11" s="13">
        <v>13</v>
      </c>
      <c r="G11" s="13">
        <v>6</v>
      </c>
      <c r="H11" s="14">
        <v>3</v>
      </c>
      <c r="I11" s="14">
        <v>3</v>
      </c>
      <c r="J11" s="14"/>
      <c r="K11" s="14"/>
      <c r="L11" s="14"/>
    </row>
    <row r="12" spans="1:12" ht="20.100000000000001" customHeight="1" x14ac:dyDescent="0.25">
      <c r="A12" s="4"/>
      <c r="B12" s="8" t="s">
        <v>16</v>
      </c>
      <c r="C12" s="8">
        <v>18</v>
      </c>
      <c r="D12" s="9">
        <v>14</v>
      </c>
      <c r="E12" s="9">
        <v>4</v>
      </c>
      <c r="F12" s="9">
        <v>35</v>
      </c>
      <c r="G12" s="9">
        <v>18</v>
      </c>
      <c r="H12" s="10">
        <v>5</v>
      </c>
      <c r="I12" s="10">
        <v>2</v>
      </c>
      <c r="J12" s="10"/>
      <c r="K12" s="10"/>
      <c r="L12" s="10"/>
    </row>
    <row r="13" spans="1:12" ht="20.100000000000001" customHeight="1" x14ac:dyDescent="0.25">
      <c r="A13" s="4"/>
      <c r="B13" s="8" t="s">
        <v>18</v>
      </c>
      <c r="C13" s="8">
        <v>9</v>
      </c>
      <c r="D13" s="9">
        <v>5</v>
      </c>
      <c r="E13" s="9">
        <v>4</v>
      </c>
      <c r="F13" s="9">
        <v>21</v>
      </c>
      <c r="G13" s="9">
        <v>18</v>
      </c>
      <c r="H13" s="10">
        <v>2</v>
      </c>
      <c r="I13" s="10">
        <v>1</v>
      </c>
      <c r="J13" s="10"/>
      <c r="K13" s="10"/>
      <c r="L13" s="10"/>
    </row>
    <row r="14" spans="1:12" ht="20.100000000000001" customHeight="1" x14ac:dyDescent="0.25">
      <c r="A14" s="4"/>
      <c r="B14" s="8" t="s">
        <v>21</v>
      </c>
      <c r="C14" s="8"/>
      <c r="D14" s="9"/>
      <c r="E14" s="9"/>
      <c r="F14" s="9"/>
      <c r="G14" s="9"/>
      <c r="H14" s="10"/>
      <c r="I14" s="10"/>
      <c r="J14" s="10"/>
      <c r="K14" s="10"/>
      <c r="L14" s="10"/>
    </row>
    <row r="15" spans="1:12" ht="20.100000000000001" customHeight="1" x14ac:dyDescent="0.25">
      <c r="A15" s="4"/>
      <c r="B15" s="12" t="s">
        <v>27</v>
      </c>
      <c r="C15" s="13">
        <v>26</v>
      </c>
      <c r="D15" s="13">
        <v>22</v>
      </c>
      <c r="E15" s="13">
        <v>4</v>
      </c>
      <c r="F15" s="13">
        <v>52</v>
      </c>
      <c r="G15" s="13">
        <v>22</v>
      </c>
      <c r="H15" s="14">
        <v>8</v>
      </c>
      <c r="I15" s="14">
        <v>2</v>
      </c>
      <c r="J15" s="14"/>
      <c r="K15" s="14"/>
      <c r="L15" s="14"/>
    </row>
    <row r="16" spans="1:12" ht="20.100000000000001" customHeight="1" x14ac:dyDescent="0.25">
      <c r="A16" s="4"/>
      <c r="B16" s="8" t="s">
        <v>14</v>
      </c>
      <c r="C16" s="9">
        <v>8</v>
      </c>
      <c r="D16" s="9">
        <v>3</v>
      </c>
      <c r="E16" s="9">
        <v>5</v>
      </c>
      <c r="F16" s="9">
        <v>5</v>
      </c>
      <c r="G16" s="9">
        <v>7</v>
      </c>
      <c r="H16" s="10"/>
      <c r="I16" s="10"/>
      <c r="J16" s="10"/>
      <c r="K16" s="10"/>
      <c r="L16" s="10"/>
    </row>
    <row r="18" spans="2:12" x14ac:dyDescent="0.25">
      <c r="B18" s="16" t="s">
        <v>32</v>
      </c>
      <c r="C18" s="16">
        <v>1</v>
      </c>
      <c r="D18" s="1">
        <v>1</v>
      </c>
      <c r="F18" s="16">
        <v>2</v>
      </c>
      <c r="G18" s="16"/>
      <c r="H18" s="16">
        <v>1</v>
      </c>
      <c r="I18" s="16"/>
      <c r="J18" s="16"/>
      <c r="K18" s="16"/>
      <c r="L18" s="16"/>
    </row>
    <row r="19" spans="2:12" x14ac:dyDescent="0.25">
      <c r="B19" s="16" t="s">
        <v>34</v>
      </c>
      <c r="C19" s="16">
        <v>1</v>
      </c>
      <c r="D19" s="1">
        <v>1</v>
      </c>
      <c r="F19" s="16">
        <v>2</v>
      </c>
      <c r="G19" s="16">
        <v>1</v>
      </c>
      <c r="H19" s="16"/>
      <c r="I19" s="16"/>
      <c r="J19" s="16"/>
      <c r="K19" s="16"/>
      <c r="L19" s="16"/>
    </row>
    <row r="20" spans="2:12" x14ac:dyDescent="0.25">
      <c r="B20" s="16" t="s">
        <v>33</v>
      </c>
      <c r="C20" s="16">
        <v>1</v>
      </c>
      <c r="E20" s="1">
        <v>1</v>
      </c>
      <c r="F20" s="16">
        <v>1</v>
      </c>
      <c r="G20" s="16">
        <v>2</v>
      </c>
      <c r="H20" s="16">
        <v>1</v>
      </c>
      <c r="I20" s="16"/>
      <c r="J20" s="16"/>
      <c r="K20" s="16"/>
      <c r="L20" s="16"/>
    </row>
  </sheetData>
  <pageMargins left="0.7" right="0.7" top="0.75" bottom="0.75" header="0.3" footer="0.3"/>
  <pageSetup paperSize="9" orientation="landscape" r:id="rId1"/>
  <headerFooter>
    <oddHeader>&amp;CSummer Sixes: Summary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Overall (2)</vt:lpstr>
      <vt:lpstr>Overall</vt:lpstr>
      <vt:lpstr>BDL 18</vt:lpstr>
      <vt:lpstr>Summer 18</vt:lpstr>
      <vt:lpstr>BDL 19</vt:lpstr>
      <vt:lpstr>Summer 19</vt:lpstr>
      <vt:lpstr>BDL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Francis</dc:creator>
  <cp:lastModifiedBy>Benjamin Francis</cp:lastModifiedBy>
  <cp:lastPrinted>2018-09-15T14:08:02Z</cp:lastPrinted>
  <dcterms:created xsi:type="dcterms:W3CDTF">2013-10-29T12:41:08Z</dcterms:created>
  <dcterms:modified xsi:type="dcterms:W3CDTF">2020-03-27T15:18:39Z</dcterms:modified>
</cp:coreProperties>
</file>